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机械工程18" sheetId="1" r:id="rId1"/>
    <sheet name="机械电子工程18" sheetId="4" r:id="rId2"/>
    <sheet name="测控技术与仪器18" sheetId="5" r:id="rId3"/>
    <sheet name="机械设计制造及其自动化18 " sheetId="6" r:id="rId4"/>
  </sheets>
  <definedNames>
    <definedName name="_xlnm.Print_Area" localSheetId="0">机械工程18!$A$1:$N$67</definedName>
    <definedName name="_xlnm.Print_Titles" localSheetId="0">机械工程18!$3:$3</definedName>
    <definedName name="_xlnm.Print_Area" localSheetId="1">机械电子工程18!$A$1:$N$74</definedName>
    <definedName name="_xlnm.Print_Titles" localSheetId="1">机械电子工程18!$3:$3</definedName>
    <definedName name="_xlnm.Print_Area" localSheetId="2">测控技术与仪器18!$A$1:$N$35</definedName>
    <definedName name="_xlnm.Print_Titles" localSheetId="2">测控技术与仪器18!$3:$3</definedName>
    <definedName name="_xlnm.Print_Area" localSheetId="3">'机械设计制造及其自动化18 '!$A$1:$N$95</definedName>
    <definedName name="_xlnm.Print_Titles" localSheetId="3">'机械设计制造及其自动化18 '!$3:$3</definedName>
  </definedNames>
  <calcPr calcId="144525"/>
</workbook>
</file>

<file path=xl/sharedStrings.xml><?xml version="1.0" encoding="utf-8"?>
<sst xmlns="http://schemas.openxmlformats.org/spreadsheetml/2006/main" count="504">
  <si>
    <r>
      <rPr>
        <b/>
        <u/>
        <sz val="16"/>
        <rFont val="宋体"/>
        <charset val="134"/>
      </rPr>
      <t xml:space="preserve"> 机械工程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机械工程</t>
    </r>
    <r>
      <rPr>
        <b/>
        <sz val="16"/>
        <rFont val="宋体"/>
        <charset val="134"/>
      </rPr>
      <t>专业年级推荐2022年免试攻读硕士学位研究生综合测评成绩排名表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</si>
  <si>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</si>
  <si>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</si>
  <si>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</si>
  <si>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</si>
  <si>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</si>
  <si>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</si>
  <si>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</si>
  <si>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</si>
  <si>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</si>
  <si>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</si>
  <si>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</si>
  <si>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</si>
  <si>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</si>
  <si>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</si>
  <si>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</si>
  <si>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机械工程18</t>
  </si>
  <si>
    <t>吕慧琳</t>
  </si>
  <si>
    <t>1810011003</t>
  </si>
  <si>
    <t>是</t>
  </si>
  <si>
    <t>张丁予</t>
  </si>
  <si>
    <t>1810011037</t>
  </si>
  <si>
    <t>否</t>
  </si>
  <si>
    <t>孙新宇</t>
  </si>
  <si>
    <t>1810011002</t>
  </si>
  <si>
    <t>卞泽勇</t>
  </si>
  <si>
    <t>1810011044</t>
  </si>
  <si>
    <t>高素</t>
  </si>
  <si>
    <t>1810011038</t>
  </si>
  <si>
    <t>刘岩</t>
  </si>
  <si>
    <t>1810011004</t>
  </si>
  <si>
    <t>王恰</t>
  </si>
  <si>
    <t>1810011034</t>
  </si>
  <si>
    <t>丁晨晨</t>
  </si>
  <si>
    <t>1810011032</t>
  </si>
  <si>
    <t>蒋昂</t>
  </si>
  <si>
    <t>1810011022</t>
  </si>
  <si>
    <t>张轶</t>
  </si>
  <si>
    <t>1810011057</t>
  </si>
  <si>
    <t>吴宪华</t>
  </si>
  <si>
    <t>1810011007</t>
  </si>
  <si>
    <t>钱文斐</t>
  </si>
  <si>
    <t>1810011033</t>
  </si>
  <si>
    <t>王宏光</t>
  </si>
  <si>
    <t>1810011012</t>
  </si>
  <si>
    <t>赵子琪</t>
  </si>
  <si>
    <t>1810011041</t>
  </si>
  <si>
    <t>李腾飞</t>
  </si>
  <si>
    <t>1810011024</t>
  </si>
  <si>
    <t>宋来富</t>
  </si>
  <si>
    <t>1810011055</t>
  </si>
  <si>
    <t>彭浩</t>
  </si>
  <si>
    <t>1810011017</t>
  </si>
  <si>
    <t>邓龙飞</t>
  </si>
  <si>
    <t>1810011016</t>
  </si>
  <si>
    <t>陈志升</t>
  </si>
  <si>
    <t>1810011010</t>
  </si>
  <si>
    <t>刘康辉</t>
  </si>
  <si>
    <t>1810011040</t>
  </si>
  <si>
    <t>周秩羽</t>
  </si>
  <si>
    <t>1810011060</t>
  </si>
  <si>
    <t>范林洋</t>
  </si>
  <si>
    <t>1810011053</t>
  </si>
  <si>
    <t>董运晓</t>
  </si>
  <si>
    <t>1810011052</t>
  </si>
  <si>
    <t>魏英奇</t>
  </si>
  <si>
    <t>1810011046</t>
  </si>
  <si>
    <t>孙亚成</t>
  </si>
  <si>
    <t>1810011051</t>
  </si>
  <si>
    <t>罗加齐</t>
  </si>
  <si>
    <t>1810011008</t>
  </si>
  <si>
    <t>支炳坤</t>
  </si>
  <si>
    <t>1810011019</t>
  </si>
  <si>
    <t>于金艳</t>
  </si>
  <si>
    <t>1810011035</t>
  </si>
  <si>
    <t>章文杰</t>
  </si>
  <si>
    <t>1810011045</t>
  </si>
  <si>
    <t>王振</t>
  </si>
  <si>
    <t>1810011014</t>
  </si>
  <si>
    <t>刘昊霖</t>
  </si>
  <si>
    <t>1810011054</t>
  </si>
  <si>
    <t>曲中源</t>
  </si>
  <si>
    <t>1810011026</t>
  </si>
  <si>
    <t>李彧</t>
  </si>
  <si>
    <t>1721091024</t>
  </si>
  <si>
    <t>高强</t>
  </si>
  <si>
    <t>1810011063</t>
  </si>
  <si>
    <t>付嘉驹</t>
  </si>
  <si>
    <t>1810011062</t>
  </si>
  <si>
    <t>夏梦豪</t>
  </si>
  <si>
    <t>1810011021</t>
  </si>
  <si>
    <t>贺传荣</t>
  </si>
  <si>
    <t>1810011059</t>
  </si>
  <si>
    <t>王敏强</t>
  </si>
  <si>
    <t>1810011023</t>
  </si>
  <si>
    <t>谢勇进</t>
  </si>
  <si>
    <t>1810011015</t>
  </si>
  <si>
    <t>马龙云</t>
  </si>
  <si>
    <t>1810011011</t>
  </si>
  <si>
    <t>路慧博</t>
  </si>
  <si>
    <t>1810011048</t>
  </si>
  <si>
    <t>肖玉龙</t>
  </si>
  <si>
    <t>1810011009</t>
  </si>
  <si>
    <t>尹烨生</t>
  </si>
  <si>
    <t>1810011028</t>
  </si>
  <si>
    <t>何迪</t>
  </si>
  <si>
    <t>1810011061</t>
  </si>
  <si>
    <t>邓景峰</t>
  </si>
  <si>
    <t>1810011018</t>
  </si>
  <si>
    <t>张雨琛</t>
  </si>
  <si>
    <t>1810011039</t>
  </si>
  <si>
    <t>陈卓</t>
  </si>
  <si>
    <t>1810011049</t>
  </si>
  <si>
    <t>张逸戈</t>
  </si>
  <si>
    <t>1810011043</t>
  </si>
  <si>
    <t>周欣宸</t>
  </si>
  <si>
    <t>1810011058</t>
  </si>
  <si>
    <t>钱安顺</t>
  </si>
  <si>
    <t>1810011013</t>
  </si>
  <si>
    <t>邓江浩</t>
  </si>
  <si>
    <t>1810011029</t>
  </si>
  <si>
    <t>杨思航</t>
  </si>
  <si>
    <t>1810011030</t>
  </si>
  <si>
    <t>邹浩</t>
  </si>
  <si>
    <t>1810011042</t>
  </si>
  <si>
    <t>冯梦博</t>
  </si>
  <si>
    <t>1810011020</t>
  </si>
  <si>
    <t>何奇轩</t>
  </si>
  <si>
    <t>1812031042</t>
  </si>
  <si>
    <t>曾定民</t>
  </si>
  <si>
    <t>1810011031</t>
  </si>
  <si>
    <t>唐波</t>
  </si>
  <si>
    <t>1710011038</t>
  </si>
  <si>
    <t>魏良峻</t>
  </si>
  <si>
    <t>1710031038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</si>
  <si>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</si>
  <si>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</si>
  <si>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</si>
  <si>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</si>
  <si>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</si>
  <si>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</si>
  <si>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</si>
  <si>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r>
      <rPr>
        <b/>
        <u/>
        <sz val="16"/>
        <rFont val="宋体"/>
        <charset val="134"/>
      </rPr>
      <t xml:space="preserve"> 机械工程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机械电子工程</t>
    </r>
    <r>
      <rPr>
        <b/>
        <sz val="16"/>
        <rFont val="宋体"/>
        <charset val="134"/>
      </rPr>
      <t>专业年级推荐2022年免试攻读硕士学位研究生综合测评成绩排名表</t>
    </r>
  </si>
  <si>
    <t>机械电子工程18</t>
  </si>
  <si>
    <t>万俊杰</t>
  </si>
  <si>
    <t>1810021069</t>
  </si>
  <si>
    <t>江晨松</t>
  </si>
  <si>
    <t>1810021001</t>
  </si>
  <si>
    <t>龚龙晓</t>
  </si>
  <si>
    <t>1810021042D</t>
  </si>
  <si>
    <t>李颖</t>
  </si>
  <si>
    <t>1810021041</t>
  </si>
  <si>
    <t>程东阳</t>
  </si>
  <si>
    <t>1810021016D</t>
  </si>
  <si>
    <t>贺瑶</t>
  </si>
  <si>
    <t>1810021045</t>
  </si>
  <si>
    <t>陆俊杰</t>
  </si>
  <si>
    <t>1810021066</t>
  </si>
  <si>
    <t>梁向钱</t>
  </si>
  <si>
    <t>1810021015D</t>
  </si>
  <si>
    <t>李远铜</t>
  </si>
  <si>
    <t>1815061068</t>
  </si>
  <si>
    <t>谭亮</t>
  </si>
  <si>
    <t>1810021025</t>
  </si>
  <si>
    <t>韩蕾</t>
  </si>
  <si>
    <t>1810021004</t>
  </si>
  <si>
    <t>杨雅雯</t>
  </si>
  <si>
    <t>1810021007</t>
  </si>
  <si>
    <t>黄梦雨</t>
  </si>
  <si>
    <t>1810021017D</t>
  </si>
  <si>
    <t>罗梦婷</t>
  </si>
  <si>
    <t>1810021003D</t>
  </si>
  <si>
    <t>张豪杰</t>
  </si>
  <si>
    <t>1810021032</t>
  </si>
  <si>
    <t>闫加玟</t>
  </si>
  <si>
    <t>1810021009</t>
  </si>
  <si>
    <t>李天乐</t>
  </si>
  <si>
    <t>1810021038</t>
  </si>
  <si>
    <t>王天乐</t>
  </si>
  <si>
    <t>1810021008</t>
  </si>
  <si>
    <t>杨昀昊</t>
  </si>
  <si>
    <t>1810021027</t>
  </si>
  <si>
    <t>董理</t>
  </si>
  <si>
    <t>1810041004</t>
  </si>
  <si>
    <t>胡盛盛</t>
  </si>
  <si>
    <t>1810021019D</t>
  </si>
  <si>
    <t>崔亚杰</t>
  </si>
  <si>
    <t>1810021040</t>
  </si>
  <si>
    <t>王心怡</t>
  </si>
  <si>
    <t>1810021043</t>
  </si>
  <si>
    <t>宋阳子</t>
  </si>
  <si>
    <t>1810021012</t>
  </si>
  <si>
    <t>李晨</t>
  </si>
  <si>
    <t>1810021024</t>
  </si>
  <si>
    <t>谷孙权</t>
  </si>
  <si>
    <t>1810021028</t>
  </si>
  <si>
    <t>汪涛</t>
  </si>
  <si>
    <t>1810021051</t>
  </si>
  <si>
    <t>王兵涛</t>
  </si>
  <si>
    <t>1810021057D</t>
  </si>
  <si>
    <t>贡辰宽</t>
  </si>
  <si>
    <t>1810021060</t>
  </si>
  <si>
    <t>李铮</t>
  </si>
  <si>
    <t>1810021026</t>
  </si>
  <si>
    <t>王博</t>
  </si>
  <si>
    <t>1810021056D</t>
  </si>
  <si>
    <t>平君娜</t>
  </si>
  <si>
    <t>1810021002</t>
  </si>
  <si>
    <t>翟梦园</t>
  </si>
  <si>
    <t>1810021047</t>
  </si>
  <si>
    <t>陆佳颖</t>
  </si>
  <si>
    <t>1810021046</t>
  </si>
  <si>
    <t>王延青</t>
  </si>
  <si>
    <t>1810021054D</t>
  </si>
  <si>
    <t>潘国旺</t>
  </si>
  <si>
    <t>1810021067</t>
  </si>
  <si>
    <t>王旭</t>
  </si>
  <si>
    <t>1810021052</t>
  </si>
  <si>
    <t>杨益旭</t>
  </si>
  <si>
    <t>1810021050</t>
  </si>
  <si>
    <t>彭楚皓</t>
  </si>
  <si>
    <t>1810021071</t>
  </si>
  <si>
    <t>庞景熙</t>
  </si>
  <si>
    <t>1810021070</t>
  </si>
  <si>
    <t>柴成纪</t>
  </si>
  <si>
    <t>1810021020D</t>
  </si>
  <si>
    <t>刘兴杰</t>
  </si>
  <si>
    <t>1810021076</t>
  </si>
  <si>
    <t>严冬阳</t>
  </si>
  <si>
    <t>1810021022</t>
  </si>
  <si>
    <t>张益铭</t>
  </si>
  <si>
    <t>1810021033</t>
  </si>
  <si>
    <t>王天民</t>
  </si>
  <si>
    <t>1810021037</t>
  </si>
  <si>
    <t>刘书琪</t>
  </si>
  <si>
    <t>1810031002</t>
  </si>
  <si>
    <t>周启顺</t>
  </si>
  <si>
    <t>1810021053</t>
  </si>
  <si>
    <t>周新强</t>
  </si>
  <si>
    <t>1810021013</t>
  </si>
  <si>
    <t>阮泽锦</t>
  </si>
  <si>
    <t>1810021049</t>
  </si>
  <si>
    <t>鲍凌磊</t>
  </si>
  <si>
    <t>1810021048</t>
  </si>
  <si>
    <t>罗锐</t>
  </si>
  <si>
    <t>1810021011</t>
  </si>
  <si>
    <t>闫宇凡</t>
  </si>
  <si>
    <t>1810021005</t>
  </si>
  <si>
    <t>余晨晨</t>
  </si>
  <si>
    <t>1810021055D</t>
  </si>
  <si>
    <t>余浩</t>
  </si>
  <si>
    <t>1815031089</t>
  </si>
  <si>
    <t>赵俊</t>
  </si>
  <si>
    <t>1810021077</t>
  </si>
  <si>
    <t>郭凯夫</t>
  </si>
  <si>
    <t>1810021010</t>
  </si>
  <si>
    <t>刘洋</t>
  </si>
  <si>
    <t>1810021044</t>
  </si>
  <si>
    <t>顾思佳</t>
  </si>
  <si>
    <t>1810021006</t>
  </si>
  <si>
    <t>邵永春</t>
  </si>
  <si>
    <t>1810021029</t>
  </si>
  <si>
    <t>史骁龙</t>
  </si>
  <si>
    <t>1810021059D</t>
  </si>
  <si>
    <t>顾博毅</t>
  </si>
  <si>
    <t>1810021035</t>
  </si>
  <si>
    <t>周浩</t>
  </si>
  <si>
    <t>1810021034</t>
  </si>
  <si>
    <t>徐程远</t>
  </si>
  <si>
    <t>1810021039</t>
  </si>
  <si>
    <t>冯杰</t>
  </si>
  <si>
    <t>1810021064</t>
  </si>
  <si>
    <t>陈冲</t>
  </si>
  <si>
    <t>1810021074</t>
  </si>
  <si>
    <r>
      <rPr>
        <b/>
        <u/>
        <sz val="16"/>
        <rFont val="宋体"/>
        <charset val="134"/>
      </rPr>
      <t xml:space="preserve"> 机械工程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测控技术与仪器</t>
    </r>
    <r>
      <rPr>
        <b/>
        <sz val="16"/>
        <rFont val="宋体"/>
        <charset val="134"/>
      </rPr>
      <t>专业年级推荐2022年免试攻读硕士学位研究生综合测评成绩排名表</t>
    </r>
  </si>
  <si>
    <t>测控技术与仪器18</t>
  </si>
  <si>
    <t>孙昭婷</t>
  </si>
  <si>
    <t>1810031003</t>
  </si>
  <si>
    <t>夏文博</t>
  </si>
  <si>
    <t>1810031021</t>
  </si>
  <si>
    <t>祖传</t>
  </si>
  <si>
    <t>1810031030</t>
  </si>
  <si>
    <t>张雨欣</t>
  </si>
  <si>
    <t>1810031036</t>
  </si>
  <si>
    <t>杨亚楠</t>
  </si>
  <si>
    <t>1810031034</t>
  </si>
  <si>
    <t>李正辉</t>
  </si>
  <si>
    <t>1810031032</t>
  </si>
  <si>
    <t>王新妍</t>
  </si>
  <si>
    <t>1810031044</t>
  </si>
  <si>
    <t>范炙毅</t>
  </si>
  <si>
    <t>1810031052</t>
  </si>
  <si>
    <t>王铎霖</t>
  </si>
  <si>
    <t>1810031028</t>
  </si>
  <si>
    <t>王文杰</t>
  </si>
  <si>
    <t>1810031057</t>
  </si>
  <si>
    <t>顾佳宇</t>
  </si>
  <si>
    <t>1810031005</t>
  </si>
  <si>
    <t>高有坤</t>
  </si>
  <si>
    <t>1810031015</t>
  </si>
  <si>
    <t>张思博</t>
  </si>
  <si>
    <t>1810031048</t>
  </si>
  <si>
    <t>刘航</t>
  </si>
  <si>
    <t>1810031053</t>
  </si>
  <si>
    <t>徐新</t>
  </si>
  <si>
    <t>1810031050</t>
  </si>
  <si>
    <t>王泓博</t>
  </si>
  <si>
    <t>1810031045</t>
  </si>
  <si>
    <t>马永浩</t>
  </si>
  <si>
    <t>1710031055</t>
  </si>
  <si>
    <t>时婉婷</t>
  </si>
  <si>
    <t>1810031011</t>
  </si>
  <si>
    <t>焦家乐</t>
  </si>
  <si>
    <t>1810031031</t>
  </si>
  <si>
    <t>缪海亮</t>
  </si>
  <si>
    <t>1810031025</t>
  </si>
  <si>
    <t>赵鸣昊</t>
  </si>
  <si>
    <t>1810031027</t>
  </si>
  <si>
    <t>彭明卫</t>
  </si>
  <si>
    <t>1810031049</t>
  </si>
  <si>
    <t>郑杰</t>
  </si>
  <si>
    <t>1810031014</t>
  </si>
  <si>
    <t>米聪</t>
  </si>
  <si>
    <t>1810031018</t>
  </si>
  <si>
    <t>沈建城</t>
  </si>
  <si>
    <t>1810031051</t>
  </si>
  <si>
    <t>曹一洋</t>
  </si>
  <si>
    <t>1810031047</t>
  </si>
  <si>
    <t>机械工程学院 机械设计制造及其自动化专业年级推荐2022年免试攻读硕士学位研究生综合测评成绩排名表</t>
  </si>
  <si>
    <t>学院盖章：                                                           制表人签名：               分管学生工作副书记签名：</t>
  </si>
  <si>
    <t>机械设计制造及其自动化18</t>
  </si>
  <si>
    <t>王润宇</t>
  </si>
  <si>
    <t>1810041045</t>
  </si>
  <si>
    <t>张明恩</t>
  </si>
  <si>
    <t>1810041035</t>
  </si>
  <si>
    <t>武秋宇</t>
  </si>
  <si>
    <t>1810041072</t>
  </si>
  <si>
    <t>张忆晨</t>
  </si>
  <si>
    <t>1810041048</t>
  </si>
  <si>
    <t>陈振</t>
  </si>
  <si>
    <t>1810041062</t>
  </si>
  <si>
    <t>蔡朋程</t>
  </si>
  <si>
    <t>1810041043</t>
  </si>
  <si>
    <t>姜锦程</t>
  </si>
  <si>
    <t>1810041024</t>
  </si>
  <si>
    <t>张晓凡</t>
  </si>
  <si>
    <t>1810041047</t>
  </si>
  <si>
    <t>孟鑫</t>
  </si>
  <si>
    <t>1810041059</t>
  </si>
  <si>
    <t>康诗杰</t>
  </si>
  <si>
    <t>1810041049</t>
  </si>
  <si>
    <t>李康文</t>
  </si>
  <si>
    <t>1810041050</t>
  </si>
  <si>
    <t>张启翔</t>
  </si>
  <si>
    <t>1810041046</t>
  </si>
  <si>
    <t>姜航宇</t>
  </si>
  <si>
    <t>1810041092</t>
  </si>
  <si>
    <t>张梓渝</t>
  </si>
  <si>
    <t>1810041098</t>
  </si>
  <si>
    <t>顾慧研</t>
  </si>
  <si>
    <t>1810041005</t>
  </si>
  <si>
    <t>白慧璇</t>
  </si>
  <si>
    <t>1810041001</t>
  </si>
  <si>
    <t>冯婧芸</t>
  </si>
  <si>
    <t>1810041039</t>
  </si>
  <si>
    <t>乔颖</t>
  </si>
  <si>
    <t>1810041002</t>
  </si>
  <si>
    <t>吴曦曦</t>
  </si>
  <si>
    <t>1810041100</t>
  </si>
  <si>
    <t>曹睿彦</t>
  </si>
  <si>
    <t>1810041079</t>
  </si>
  <si>
    <t>朱世峰</t>
  </si>
  <si>
    <t>1709011074</t>
  </si>
  <si>
    <t>张佳辉</t>
  </si>
  <si>
    <t>1810041032</t>
  </si>
  <si>
    <t>谢仕杰</t>
  </si>
  <si>
    <t>1810041078</t>
  </si>
  <si>
    <t>陈相</t>
  </si>
  <si>
    <t>1810041016</t>
  </si>
  <si>
    <t>朱国龙</t>
  </si>
  <si>
    <t>1810041057</t>
  </si>
  <si>
    <t>程九超</t>
  </si>
  <si>
    <t>1810041041</t>
  </si>
  <si>
    <t>张时雨</t>
  </si>
  <si>
    <t>1810041033</t>
  </si>
  <si>
    <t>何琦</t>
  </si>
  <si>
    <t>1810041093</t>
  </si>
  <si>
    <t>郑昊</t>
  </si>
  <si>
    <t>1810041089</t>
  </si>
  <si>
    <t>余荣宽</t>
  </si>
  <si>
    <t>1826031062</t>
  </si>
  <si>
    <t>邱鹏</t>
  </si>
  <si>
    <t>1610042024</t>
  </si>
  <si>
    <t>闫凯</t>
  </si>
  <si>
    <t>1810041058</t>
  </si>
  <si>
    <t>尹之豪</t>
  </si>
  <si>
    <t>1810041081</t>
  </si>
  <si>
    <t>张景伟</t>
  </si>
  <si>
    <t>1810041018</t>
  </si>
  <si>
    <t>王明</t>
  </si>
  <si>
    <t>1810041025</t>
  </si>
  <si>
    <t>蒋永豪</t>
  </si>
  <si>
    <t>1810041061</t>
  </si>
  <si>
    <t>邹倩雅</t>
  </si>
  <si>
    <t>1810041040</t>
  </si>
  <si>
    <t>李宇森</t>
  </si>
  <si>
    <t>1810041054</t>
  </si>
  <si>
    <t>邹洪</t>
  </si>
  <si>
    <t>1810041083</t>
  </si>
  <si>
    <t>蒋钦</t>
  </si>
  <si>
    <t>1810041013</t>
  </si>
  <si>
    <t>顾凯鹏</t>
  </si>
  <si>
    <t>1810041011</t>
  </si>
  <si>
    <t>胡玉坤</t>
  </si>
  <si>
    <t>1810041099</t>
  </si>
  <si>
    <t>魏梦飞</t>
  </si>
  <si>
    <t>1810041063</t>
  </si>
  <si>
    <t>杜玥浩</t>
  </si>
  <si>
    <t>1810041014</t>
  </si>
  <si>
    <t>刘张然</t>
  </si>
  <si>
    <t>1810041003</t>
  </si>
  <si>
    <t>杨鹏程</t>
  </si>
  <si>
    <t>1808041057</t>
  </si>
  <si>
    <t>孙文鸿</t>
  </si>
  <si>
    <t>1810041085</t>
  </si>
  <si>
    <t>杨舟</t>
  </si>
  <si>
    <t>1622052084</t>
  </si>
  <si>
    <t>顾怡婧</t>
  </si>
  <si>
    <t>1810041073</t>
  </si>
  <si>
    <t>许华静</t>
  </si>
  <si>
    <t>1810041074</t>
  </si>
  <si>
    <t>张逸</t>
  </si>
  <si>
    <t>1810041055</t>
  </si>
  <si>
    <t>周靖</t>
  </si>
  <si>
    <t>1810041084</t>
  </si>
  <si>
    <t>叶舟</t>
  </si>
  <si>
    <t>1810041065</t>
  </si>
  <si>
    <t>李方正</t>
  </si>
  <si>
    <t>1810041053</t>
  </si>
  <si>
    <t>石玮程</t>
  </si>
  <si>
    <t>1810041088</t>
  </si>
  <si>
    <t>韩明辰</t>
  </si>
  <si>
    <t>1810041097</t>
  </si>
  <si>
    <t>蔡嘉俊</t>
  </si>
  <si>
    <t>1810041082</t>
  </si>
  <si>
    <t>叶燊</t>
  </si>
  <si>
    <t>1810041042</t>
  </si>
  <si>
    <t>郁潮</t>
  </si>
  <si>
    <t>1810041026</t>
  </si>
  <si>
    <t>岳肖剑</t>
  </si>
  <si>
    <t>1810041101</t>
  </si>
  <si>
    <t>袁潇</t>
  </si>
  <si>
    <t>1810041027</t>
  </si>
  <si>
    <t>梁昱</t>
  </si>
  <si>
    <t>1810041090</t>
  </si>
  <si>
    <t>张沁文</t>
  </si>
  <si>
    <t>1810041028</t>
  </si>
  <si>
    <t>孙浩博</t>
  </si>
  <si>
    <t>1810041066</t>
  </si>
  <si>
    <t>张景灏</t>
  </si>
  <si>
    <t>1810041091</t>
  </si>
  <si>
    <t>张金龙</t>
  </si>
  <si>
    <t>1810041015</t>
  </si>
  <si>
    <t>邹美峰</t>
  </si>
  <si>
    <t>1810041087</t>
  </si>
  <si>
    <t>吴京</t>
  </si>
  <si>
    <t>1810041029</t>
  </si>
  <si>
    <t>黄宇</t>
  </si>
  <si>
    <t>1810041023</t>
  </si>
  <si>
    <t>吴炜</t>
  </si>
  <si>
    <t>1810031029</t>
  </si>
  <si>
    <t>王焕</t>
  </si>
  <si>
    <t>1810041069</t>
  </si>
  <si>
    <t>孟尧楚</t>
  </si>
  <si>
    <t>1810041064</t>
  </si>
  <si>
    <t>罗顿</t>
  </si>
  <si>
    <t>1702061048</t>
  </si>
  <si>
    <t>袁陈扬</t>
  </si>
  <si>
    <t>1810041086</t>
  </si>
  <si>
    <t>蒋俊龙</t>
  </si>
  <si>
    <t>1810041012</t>
  </si>
  <si>
    <t>汤陈昊</t>
  </si>
  <si>
    <t>1810041008</t>
  </si>
  <si>
    <t>高熠</t>
  </si>
  <si>
    <t>1810041010</t>
  </si>
  <si>
    <t>李涵</t>
  </si>
  <si>
    <t>1810041080</t>
  </si>
  <si>
    <t>马林杰</t>
  </si>
  <si>
    <t>1810041031</t>
  </si>
  <si>
    <t>刘凯峰</t>
  </si>
  <si>
    <t>1810041052</t>
  </si>
  <si>
    <t>蔡雪连</t>
  </si>
  <si>
    <t>1810041006</t>
  </si>
  <si>
    <t>张家旺</t>
  </si>
  <si>
    <t>1810041007</t>
  </si>
  <si>
    <t>陈静波</t>
  </si>
  <si>
    <t>1710041067</t>
  </si>
  <si>
    <t>王嵩</t>
  </si>
  <si>
    <t>1610042021</t>
  </si>
  <si>
    <t>金海琪</t>
  </si>
  <si>
    <t>1810041017</t>
  </si>
  <si>
    <t>徐嘉尧</t>
  </si>
  <si>
    <t>1410012014</t>
  </si>
  <si>
    <t>4.总综合测评分排名百分比=（总综合测评分排名/专业年级人数)*100%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</si>
</sst>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u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name val="宋体"/>
      <charset val="0"/>
    </font>
    <font>
      <u/>
      <sz val="11"/>
      <color rgb="FFFF0000"/>
      <name val="宋体"/>
      <charset val="134"/>
    </font>
    <font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6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14" borderId="17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4" borderId="1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10" fontId="0" fillId="0" borderId="0" xfId="0" applyNumberFormat="1" applyFont="1" applyBorder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3"/>
  <sheetViews>
    <sheetView tabSelected="1" view="pageBreakPreview" zoomScale="130" zoomScaleNormal="100" zoomScaleSheetLayoutView="130" workbookViewId="0">
      <selection activeCell="F22" sqref="F22:F61"/>
    </sheetView>
  </sheetViews>
  <sheetFormatPr defaultColWidth="9" defaultRowHeight="17.6"/>
  <cols>
    <col min="1" max="1" width="4.625" customWidth="1"/>
    <col min="2" max="2" width="10.875" customWidth="1"/>
    <col min="3" max="3" width="7.875" customWidth="1"/>
    <col min="4" max="4" width="8.5" customWidth="1"/>
    <col min="5" max="5" width="11" customWidth="1"/>
    <col min="6" max="6" width="7.75" customWidth="1"/>
    <col min="7" max="7" width="10.0714285714286" customWidth="1"/>
    <col min="8" max="9" width="10" customWidth="1"/>
    <col min="10" max="10" width="9.375" customWidth="1"/>
    <col min="11" max="11" width="7.5" customWidth="1"/>
    <col min="12" max="12" width="10.5" style="5" customWidth="1"/>
    <col min="13" max="13" width="11.375" style="6" customWidth="1"/>
  </cols>
  <sheetData>
    <row r="1" ht="2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37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8"/>
    </row>
    <row r="3" s="2" customFormat="1" ht="44.25" customHeight="1" spans="1:14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6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6" t="s">
        <v>13</v>
      </c>
      <c r="M3" s="29" t="s">
        <v>14</v>
      </c>
      <c r="N3" s="9" t="s">
        <v>15</v>
      </c>
    </row>
    <row r="4" s="2" customFormat="1" ht="16.8" spans="1:14">
      <c r="A4" s="12">
        <v>1</v>
      </c>
      <c r="B4" s="13" t="s">
        <v>16</v>
      </c>
      <c r="C4" s="13">
        <v>58</v>
      </c>
      <c r="D4" s="14" t="s">
        <v>17</v>
      </c>
      <c r="E4" s="17" t="s">
        <v>18</v>
      </c>
      <c r="F4" s="11" t="s">
        <v>19</v>
      </c>
      <c r="G4" s="52">
        <v>91.4405882352941</v>
      </c>
      <c r="H4" s="52">
        <v>90.2978361344538</v>
      </c>
      <c r="I4" s="52">
        <v>94.1582692307692</v>
      </c>
      <c r="J4" s="24">
        <f t="shared" ref="J4:J61" si="0">G4+H4+I4</f>
        <v>275.896693600517</v>
      </c>
      <c r="K4" s="25">
        <f>RANK(J4,J:J,0)</f>
        <v>1</v>
      </c>
      <c r="L4" s="26">
        <f t="shared" ref="L4:L61" si="1">K4/C4</f>
        <v>0.0172413793103448</v>
      </c>
      <c r="M4" s="30" t="s">
        <v>19</v>
      </c>
      <c r="N4" s="12"/>
    </row>
    <row r="5" s="2" customFormat="1" ht="16.8" spans="1:14">
      <c r="A5" s="12">
        <v>2</v>
      </c>
      <c r="B5" s="13" t="s">
        <v>16</v>
      </c>
      <c r="C5" s="13">
        <v>58</v>
      </c>
      <c r="D5" s="15" t="s">
        <v>20</v>
      </c>
      <c r="E5" s="19" t="s">
        <v>21</v>
      </c>
      <c r="F5" s="11" t="s">
        <v>22</v>
      </c>
      <c r="G5" s="52">
        <v>88.5014705882353</v>
      </c>
      <c r="H5" s="52">
        <v>88.4123529411765</v>
      </c>
      <c r="I5" s="52">
        <v>90.8898076923077</v>
      </c>
      <c r="J5" s="24">
        <f t="shared" si="0"/>
        <v>267.803631221719</v>
      </c>
      <c r="K5" s="25">
        <f>RANK(J5,J:J,0)</f>
        <v>2</v>
      </c>
      <c r="L5" s="26">
        <f t="shared" si="1"/>
        <v>0.0344827586206897</v>
      </c>
      <c r="M5" s="30" t="s">
        <v>19</v>
      </c>
      <c r="N5" s="12"/>
    </row>
    <row r="6" s="2" customFormat="1" ht="16.8" spans="1:14">
      <c r="A6" s="12">
        <v>3</v>
      </c>
      <c r="B6" s="13" t="s">
        <v>16</v>
      </c>
      <c r="C6" s="13">
        <v>58</v>
      </c>
      <c r="D6" s="15" t="s">
        <v>23</v>
      </c>
      <c r="E6" s="19" t="s">
        <v>24</v>
      </c>
      <c r="F6" s="11" t="s">
        <v>22</v>
      </c>
      <c r="G6" s="53">
        <v>88.807794117647</v>
      </c>
      <c r="H6" s="53">
        <v>89.0746848739496</v>
      </c>
      <c r="I6" s="53">
        <v>89.3740384615384</v>
      </c>
      <c r="J6" s="24">
        <f t="shared" si="0"/>
        <v>267.256517453135</v>
      </c>
      <c r="K6" s="25">
        <f>RANK(J6,J:J,0)</f>
        <v>3</v>
      </c>
      <c r="L6" s="26">
        <f t="shared" si="1"/>
        <v>0.0517241379310345</v>
      </c>
      <c r="M6" s="30" t="s">
        <v>19</v>
      </c>
      <c r="N6" s="13"/>
    </row>
    <row r="7" s="2" customFormat="1" ht="16.8" spans="1:14">
      <c r="A7" s="12">
        <v>4</v>
      </c>
      <c r="B7" s="13" t="s">
        <v>16</v>
      </c>
      <c r="C7" s="13">
        <v>58</v>
      </c>
      <c r="D7" s="15" t="s">
        <v>25</v>
      </c>
      <c r="E7" s="19" t="s">
        <v>26</v>
      </c>
      <c r="F7" s="11" t="s">
        <v>22</v>
      </c>
      <c r="G7" s="52">
        <v>89.32</v>
      </c>
      <c r="H7" s="52">
        <v>87.1438235294118</v>
      </c>
      <c r="I7" s="52">
        <v>89.2669230769231</v>
      </c>
      <c r="J7" s="24">
        <f t="shared" si="0"/>
        <v>265.730746606335</v>
      </c>
      <c r="K7" s="25">
        <f>RANK(J7,J:J,0)</f>
        <v>4</v>
      </c>
      <c r="L7" s="26">
        <f t="shared" si="1"/>
        <v>0.0689655172413793</v>
      </c>
      <c r="M7" s="30" t="s">
        <v>19</v>
      </c>
      <c r="N7" s="12"/>
    </row>
    <row r="8" s="2" customFormat="1" ht="16.8" spans="1:14">
      <c r="A8" s="12">
        <v>5</v>
      </c>
      <c r="B8" s="13" t="s">
        <v>16</v>
      </c>
      <c r="C8" s="13">
        <v>58</v>
      </c>
      <c r="D8" s="15" t="s">
        <v>27</v>
      </c>
      <c r="E8" s="19" t="s">
        <v>28</v>
      </c>
      <c r="F8" s="11" t="s">
        <v>22</v>
      </c>
      <c r="G8" s="52">
        <v>86.1260294117647</v>
      </c>
      <c r="H8" s="52">
        <v>87.4247058823529</v>
      </c>
      <c r="I8" s="52">
        <v>89.8925</v>
      </c>
      <c r="J8" s="24">
        <f t="shared" si="0"/>
        <v>263.443235294118</v>
      </c>
      <c r="K8" s="25">
        <f>RANK(J8,J:J,0)</f>
        <v>5</v>
      </c>
      <c r="L8" s="26">
        <f t="shared" si="1"/>
        <v>0.0862068965517241</v>
      </c>
      <c r="M8" s="30" t="s">
        <v>19</v>
      </c>
      <c r="N8" s="12"/>
    </row>
    <row r="9" s="2" customFormat="1" ht="16.8" spans="1:14">
      <c r="A9" s="12">
        <v>6</v>
      </c>
      <c r="B9" s="13" t="s">
        <v>16</v>
      </c>
      <c r="C9" s="13">
        <v>58</v>
      </c>
      <c r="D9" s="15" t="s">
        <v>29</v>
      </c>
      <c r="E9" s="19" t="s">
        <v>30</v>
      </c>
      <c r="F9" s="11" t="s">
        <v>22</v>
      </c>
      <c r="G9" s="52">
        <v>88.4745588235294</v>
      </c>
      <c r="H9" s="52">
        <v>86.6460294117647</v>
      </c>
      <c r="I9" s="52">
        <v>85.8721153846154</v>
      </c>
      <c r="J9" s="24">
        <f t="shared" si="0"/>
        <v>260.99270361991</v>
      </c>
      <c r="K9" s="25">
        <f>RANK(J9,J:J,0)</f>
        <v>6</v>
      </c>
      <c r="L9" s="26">
        <f t="shared" si="1"/>
        <v>0.103448275862069</v>
      </c>
      <c r="M9" s="30" t="s">
        <v>19</v>
      </c>
      <c r="N9" s="12"/>
    </row>
    <row r="10" s="2" customFormat="1" ht="16.8" spans="1:14">
      <c r="A10" s="12">
        <v>7</v>
      </c>
      <c r="B10" s="13" t="s">
        <v>16</v>
      </c>
      <c r="C10" s="13">
        <v>58</v>
      </c>
      <c r="D10" s="15" t="s">
        <v>31</v>
      </c>
      <c r="E10" s="19" t="s">
        <v>32</v>
      </c>
      <c r="F10" s="11" t="s">
        <v>22</v>
      </c>
      <c r="G10" s="52">
        <v>86.9952941176471</v>
      </c>
      <c r="H10" s="52">
        <v>86.8294117647059</v>
      </c>
      <c r="I10" s="52">
        <v>84.8161538461538</v>
      </c>
      <c r="J10" s="24">
        <f t="shared" si="0"/>
        <v>258.640859728507</v>
      </c>
      <c r="K10" s="25">
        <f>RANK(J10,J:J,0)</f>
        <v>7</v>
      </c>
      <c r="L10" s="26">
        <f t="shared" si="1"/>
        <v>0.120689655172414</v>
      </c>
      <c r="M10" s="30" t="s">
        <v>19</v>
      </c>
      <c r="N10" s="12"/>
    </row>
    <row r="11" s="2" customFormat="1" ht="16.8" spans="1:14">
      <c r="A11" s="12">
        <v>8</v>
      </c>
      <c r="B11" s="13" t="s">
        <v>16</v>
      </c>
      <c r="C11" s="13">
        <v>58</v>
      </c>
      <c r="D11" s="15" t="s">
        <v>33</v>
      </c>
      <c r="E11" s="19" t="s">
        <v>34</v>
      </c>
      <c r="F11" s="11" t="s">
        <v>22</v>
      </c>
      <c r="G11" s="52">
        <v>86.0676470588235</v>
      </c>
      <c r="H11" s="52">
        <v>84.8435294117647</v>
      </c>
      <c r="I11" s="52">
        <v>86.1334615384615</v>
      </c>
      <c r="J11" s="24">
        <f t="shared" si="0"/>
        <v>257.04463800905</v>
      </c>
      <c r="K11" s="25">
        <f>RANK(J11,J:J,0)</f>
        <v>8</v>
      </c>
      <c r="L11" s="26">
        <f t="shared" si="1"/>
        <v>0.137931034482759</v>
      </c>
      <c r="M11" s="30" t="s">
        <v>19</v>
      </c>
      <c r="N11" s="12"/>
    </row>
    <row r="12" s="2" customFormat="1" ht="16.8" spans="1:14">
      <c r="A12" s="12">
        <v>9</v>
      </c>
      <c r="B12" s="13" t="s">
        <v>16</v>
      </c>
      <c r="C12" s="13">
        <v>58</v>
      </c>
      <c r="D12" s="15" t="s">
        <v>35</v>
      </c>
      <c r="E12" s="19" t="s">
        <v>36</v>
      </c>
      <c r="F12" s="11" t="s">
        <v>22</v>
      </c>
      <c r="G12" s="52">
        <v>83.3945588235294</v>
      </c>
      <c r="H12" s="52">
        <v>86.4656722689076</v>
      </c>
      <c r="I12" s="52">
        <v>87.1318269230769</v>
      </c>
      <c r="J12" s="24">
        <f t="shared" si="0"/>
        <v>256.992058015514</v>
      </c>
      <c r="K12" s="25">
        <f>RANK(J12,J:J,0)</f>
        <v>9</v>
      </c>
      <c r="L12" s="26">
        <f t="shared" si="1"/>
        <v>0.155172413793103</v>
      </c>
      <c r="M12" s="30" t="s">
        <v>19</v>
      </c>
      <c r="N12" s="12"/>
    </row>
    <row r="13" s="2" customFormat="1" ht="16.8" spans="1:14">
      <c r="A13" s="12">
        <v>10</v>
      </c>
      <c r="B13" s="13" t="s">
        <v>16</v>
      </c>
      <c r="C13" s="13">
        <v>58</v>
      </c>
      <c r="D13" s="15" t="s">
        <v>37</v>
      </c>
      <c r="E13" s="19" t="s">
        <v>38</v>
      </c>
      <c r="F13" s="11" t="s">
        <v>22</v>
      </c>
      <c r="G13" s="52">
        <v>84.7544117647059</v>
      </c>
      <c r="H13" s="52">
        <v>83.9672058823529</v>
      </c>
      <c r="I13" s="52">
        <v>87.4857692307692</v>
      </c>
      <c r="J13" s="24">
        <f t="shared" si="0"/>
        <v>256.207386877828</v>
      </c>
      <c r="K13" s="25">
        <f>RANK(J13,J:J,0)</f>
        <v>10</v>
      </c>
      <c r="L13" s="26">
        <f t="shared" si="1"/>
        <v>0.172413793103448</v>
      </c>
      <c r="M13" s="30" t="s">
        <v>19</v>
      </c>
      <c r="N13" s="12"/>
    </row>
    <row r="14" s="2" customFormat="1" ht="16.8" spans="1:14">
      <c r="A14" s="12">
        <v>11</v>
      </c>
      <c r="B14" s="13" t="s">
        <v>16</v>
      </c>
      <c r="C14" s="13">
        <v>58</v>
      </c>
      <c r="D14" s="15" t="s">
        <v>39</v>
      </c>
      <c r="E14" s="19" t="s">
        <v>40</v>
      </c>
      <c r="F14" s="11" t="s">
        <v>22</v>
      </c>
      <c r="G14" s="52">
        <v>87.5520588235294</v>
      </c>
      <c r="H14" s="52">
        <v>84.9420588235294</v>
      </c>
      <c r="I14" s="52">
        <v>83.3653846153846</v>
      </c>
      <c r="J14" s="24">
        <f t="shared" si="0"/>
        <v>255.859502262443</v>
      </c>
      <c r="K14" s="25">
        <f>RANK(J14,J:J,0)</f>
        <v>11</v>
      </c>
      <c r="L14" s="26">
        <f t="shared" si="1"/>
        <v>0.189655172413793</v>
      </c>
      <c r="M14" s="30" t="s">
        <v>19</v>
      </c>
      <c r="N14" s="12"/>
    </row>
    <row r="15" s="2" customFormat="1" ht="16.8" spans="1:14">
      <c r="A15" s="12">
        <v>12</v>
      </c>
      <c r="B15" s="13" t="s">
        <v>16</v>
      </c>
      <c r="C15" s="13">
        <v>58</v>
      </c>
      <c r="D15" s="15" t="s">
        <v>41</v>
      </c>
      <c r="E15" s="19" t="s">
        <v>42</v>
      </c>
      <c r="F15" s="11" t="s">
        <v>22</v>
      </c>
      <c r="G15" s="52">
        <v>88.2070588235294</v>
      </c>
      <c r="H15" s="52">
        <v>83.4511764705882</v>
      </c>
      <c r="I15" s="52">
        <v>83.7938461538461</v>
      </c>
      <c r="J15" s="24">
        <f t="shared" si="0"/>
        <v>255.452081447964</v>
      </c>
      <c r="K15" s="25">
        <f>RANK(J15,J:J,0)</f>
        <v>12</v>
      </c>
      <c r="L15" s="26">
        <f t="shared" si="1"/>
        <v>0.206896551724138</v>
      </c>
      <c r="M15" s="30" t="s">
        <v>19</v>
      </c>
      <c r="N15" s="12"/>
    </row>
    <row r="16" s="2" customFormat="1" ht="16.8" spans="1:14">
      <c r="A16" s="12">
        <v>13</v>
      </c>
      <c r="B16" s="13" t="s">
        <v>16</v>
      </c>
      <c r="C16" s="13">
        <v>58</v>
      </c>
      <c r="D16" s="15" t="s">
        <v>43</v>
      </c>
      <c r="E16" s="19" t="s">
        <v>44</v>
      </c>
      <c r="F16" s="11" t="s">
        <v>22</v>
      </c>
      <c r="G16" s="52">
        <v>82.2695588235294</v>
      </c>
      <c r="H16" s="52">
        <v>85.4215546218487</v>
      </c>
      <c r="I16" s="52">
        <v>87.3952884615385</v>
      </c>
      <c r="J16" s="24">
        <f t="shared" si="0"/>
        <v>255.086401906917</v>
      </c>
      <c r="K16" s="25">
        <f>RANK(J16,J:J,0)</f>
        <v>13</v>
      </c>
      <c r="L16" s="26">
        <f t="shared" si="1"/>
        <v>0.224137931034483</v>
      </c>
      <c r="M16" s="30" t="s">
        <v>19</v>
      </c>
      <c r="N16" s="12"/>
    </row>
    <row r="17" s="2" customFormat="1" ht="16.8" spans="1:14">
      <c r="A17" s="12">
        <v>14</v>
      </c>
      <c r="B17" s="13" t="s">
        <v>16</v>
      </c>
      <c r="C17" s="13">
        <v>58</v>
      </c>
      <c r="D17" s="15" t="s">
        <v>45</v>
      </c>
      <c r="E17" s="19" t="s">
        <v>46</v>
      </c>
      <c r="F17" s="11" t="s">
        <v>22</v>
      </c>
      <c r="G17" s="52">
        <v>82.8708823529412</v>
      </c>
      <c r="H17" s="52">
        <v>84.1347058823529</v>
      </c>
      <c r="I17" s="52">
        <v>85.2084615384615</v>
      </c>
      <c r="J17" s="24">
        <f t="shared" si="0"/>
        <v>252.214049773756</v>
      </c>
      <c r="K17" s="25">
        <f>RANK(J17,J:J,0)</f>
        <v>14</v>
      </c>
      <c r="L17" s="26">
        <f t="shared" si="1"/>
        <v>0.241379310344828</v>
      </c>
      <c r="M17" s="30" t="s">
        <v>19</v>
      </c>
      <c r="N17" s="12"/>
    </row>
    <row r="18" s="2" customFormat="1" ht="16.8" spans="1:14">
      <c r="A18" s="12">
        <v>15</v>
      </c>
      <c r="B18" s="13" t="s">
        <v>16</v>
      </c>
      <c r="C18" s="13">
        <v>58</v>
      </c>
      <c r="D18" s="15" t="s">
        <v>47</v>
      </c>
      <c r="E18" s="19" t="s">
        <v>48</v>
      </c>
      <c r="F18" s="11" t="s">
        <v>22</v>
      </c>
      <c r="G18" s="52">
        <v>83.0529411764706</v>
      </c>
      <c r="H18" s="52">
        <v>83.5155042016807</v>
      </c>
      <c r="I18" s="52">
        <v>85.01375</v>
      </c>
      <c r="J18" s="24">
        <f t="shared" si="0"/>
        <v>251.582195378151</v>
      </c>
      <c r="K18" s="25">
        <f>RANK(J18,J:J,0)</f>
        <v>15</v>
      </c>
      <c r="L18" s="26">
        <f t="shared" si="1"/>
        <v>0.258620689655172</v>
      </c>
      <c r="M18" s="30" t="s">
        <v>19</v>
      </c>
      <c r="N18" s="12"/>
    </row>
    <row r="19" s="2" customFormat="1" ht="16.8" spans="1:14">
      <c r="A19" s="12">
        <v>16</v>
      </c>
      <c r="B19" s="13" t="s">
        <v>16</v>
      </c>
      <c r="C19" s="13">
        <v>58</v>
      </c>
      <c r="D19" s="15" t="s">
        <v>49</v>
      </c>
      <c r="E19" s="19" t="s">
        <v>50</v>
      </c>
      <c r="F19" s="11" t="s">
        <v>22</v>
      </c>
      <c r="G19" s="52">
        <v>83.8502941176471</v>
      </c>
      <c r="H19" s="52">
        <v>83.0133823529412</v>
      </c>
      <c r="I19" s="52">
        <v>83.8621153846154</v>
      </c>
      <c r="J19" s="24">
        <f t="shared" si="0"/>
        <v>250.725791855204</v>
      </c>
      <c r="K19" s="25">
        <f>RANK(J19,J:J,0)</f>
        <v>16</v>
      </c>
      <c r="L19" s="26">
        <f t="shared" si="1"/>
        <v>0.275862068965517</v>
      </c>
      <c r="M19" s="30" t="s">
        <v>19</v>
      </c>
      <c r="N19" s="12"/>
    </row>
    <row r="20" s="2" customFormat="1" ht="16.8" spans="1:14">
      <c r="A20" s="12">
        <v>17</v>
      </c>
      <c r="B20" s="13" t="s">
        <v>16</v>
      </c>
      <c r="C20" s="13">
        <v>58</v>
      </c>
      <c r="D20" s="15" t="s">
        <v>51</v>
      </c>
      <c r="E20" s="19" t="s">
        <v>52</v>
      </c>
      <c r="F20" s="11" t="s">
        <v>22</v>
      </c>
      <c r="G20" s="52">
        <v>84.3885294117647</v>
      </c>
      <c r="H20" s="52">
        <v>79.0816596638655</v>
      </c>
      <c r="I20" s="52">
        <v>85.47</v>
      </c>
      <c r="J20" s="24">
        <f t="shared" si="0"/>
        <v>248.94018907563</v>
      </c>
      <c r="K20" s="25">
        <f>RANK(J20,J:J,0)</f>
        <v>17</v>
      </c>
      <c r="L20" s="26">
        <f t="shared" si="1"/>
        <v>0.293103448275862</v>
      </c>
      <c r="M20" s="30" t="s">
        <v>19</v>
      </c>
      <c r="N20" s="12"/>
    </row>
    <row r="21" s="2" customFormat="1" ht="16.8" spans="1:14">
      <c r="A21" s="12">
        <v>18</v>
      </c>
      <c r="B21" s="13" t="s">
        <v>16</v>
      </c>
      <c r="C21" s="13">
        <v>58</v>
      </c>
      <c r="D21" s="15" t="s">
        <v>53</v>
      </c>
      <c r="E21" s="19" t="s">
        <v>54</v>
      </c>
      <c r="F21" s="11" t="s">
        <v>19</v>
      </c>
      <c r="G21" s="52">
        <v>84.3911764705882</v>
      </c>
      <c r="H21" s="52">
        <v>81.9736974789916</v>
      </c>
      <c r="I21" s="52">
        <v>82.4625</v>
      </c>
      <c r="J21" s="24">
        <f t="shared" si="0"/>
        <v>248.82737394958</v>
      </c>
      <c r="K21" s="25">
        <f>RANK(J21,J:J,0)</f>
        <v>18</v>
      </c>
      <c r="L21" s="26">
        <f t="shared" si="1"/>
        <v>0.310344827586207</v>
      </c>
      <c r="M21" s="30" t="s">
        <v>19</v>
      </c>
      <c r="N21" s="12"/>
    </row>
    <row r="22" s="2" customFormat="1" ht="16.8" spans="1:14">
      <c r="A22" s="12">
        <v>19</v>
      </c>
      <c r="B22" s="13" t="s">
        <v>16</v>
      </c>
      <c r="C22" s="13">
        <v>58</v>
      </c>
      <c r="D22" s="15" t="s">
        <v>55</v>
      </c>
      <c r="E22" s="19" t="s">
        <v>56</v>
      </c>
      <c r="F22" s="11" t="s">
        <v>22</v>
      </c>
      <c r="G22" s="52">
        <v>83.1436764705882</v>
      </c>
      <c r="H22" s="52">
        <v>82.4967226890756</v>
      </c>
      <c r="I22" s="52">
        <v>82.9793269230769</v>
      </c>
      <c r="J22" s="24">
        <f t="shared" si="0"/>
        <v>248.619726082741</v>
      </c>
      <c r="K22" s="25">
        <f>RANK(J22,J:J,0)</f>
        <v>19</v>
      </c>
      <c r="L22" s="26">
        <f t="shared" si="1"/>
        <v>0.327586206896552</v>
      </c>
      <c r="M22" s="30" t="s">
        <v>19</v>
      </c>
      <c r="N22" s="12"/>
    </row>
    <row r="23" s="2" customFormat="1" ht="16.8" spans="1:14">
      <c r="A23" s="12">
        <v>20</v>
      </c>
      <c r="B23" s="13" t="s">
        <v>16</v>
      </c>
      <c r="C23" s="13">
        <v>58</v>
      </c>
      <c r="D23" s="15" t="s">
        <v>57</v>
      </c>
      <c r="E23" s="19" t="s">
        <v>58</v>
      </c>
      <c r="F23" s="11" t="s">
        <v>22</v>
      </c>
      <c r="G23" s="52">
        <v>85.3038235294118</v>
      </c>
      <c r="H23" s="52">
        <v>81.0532352941177</v>
      </c>
      <c r="I23" s="52">
        <v>80.9769230769231</v>
      </c>
      <c r="J23" s="24">
        <f t="shared" si="0"/>
        <v>247.333981900453</v>
      </c>
      <c r="K23" s="25">
        <f>RANK(J23,J:J,0)</f>
        <v>20</v>
      </c>
      <c r="L23" s="26">
        <f t="shared" si="1"/>
        <v>0.344827586206897</v>
      </c>
      <c r="M23" s="30" t="s">
        <v>22</v>
      </c>
      <c r="N23" s="12"/>
    </row>
    <row r="24" s="2" customFormat="1" ht="16.8" spans="1:14">
      <c r="A24" s="12">
        <v>21</v>
      </c>
      <c r="B24" s="13" t="s">
        <v>16</v>
      </c>
      <c r="C24" s="13">
        <v>58</v>
      </c>
      <c r="D24" s="15" t="s">
        <v>59</v>
      </c>
      <c r="E24" s="19" t="s">
        <v>60</v>
      </c>
      <c r="F24" s="11" t="s">
        <v>22</v>
      </c>
      <c r="G24" s="52">
        <v>80.8944117647059</v>
      </c>
      <c r="H24" s="52">
        <v>81.7591176470588</v>
      </c>
      <c r="I24" s="52">
        <v>82.7346153846154</v>
      </c>
      <c r="J24" s="24">
        <f t="shared" si="0"/>
        <v>245.38814479638</v>
      </c>
      <c r="K24" s="25">
        <f>RANK(J24,J:J,0)</f>
        <v>21</v>
      </c>
      <c r="L24" s="26">
        <f t="shared" si="1"/>
        <v>0.362068965517241</v>
      </c>
      <c r="M24" s="30" t="s">
        <v>22</v>
      </c>
      <c r="N24" s="12"/>
    </row>
    <row r="25" s="2" customFormat="1" ht="16.8" spans="1:14">
      <c r="A25" s="12">
        <v>22</v>
      </c>
      <c r="B25" s="13" t="s">
        <v>16</v>
      </c>
      <c r="C25" s="13">
        <v>58</v>
      </c>
      <c r="D25" s="15" t="s">
        <v>61</v>
      </c>
      <c r="E25" s="19" t="s">
        <v>62</v>
      </c>
      <c r="F25" s="11" t="s">
        <v>22</v>
      </c>
      <c r="G25" s="52">
        <v>80.6208823529412</v>
      </c>
      <c r="H25" s="52">
        <v>81.6925</v>
      </c>
      <c r="I25" s="52">
        <v>82.2692307692308</v>
      </c>
      <c r="J25" s="24">
        <f t="shared" si="0"/>
        <v>244.582613122172</v>
      </c>
      <c r="K25" s="25">
        <f>RANK(J25,J:J,0)</f>
        <v>22</v>
      </c>
      <c r="L25" s="26">
        <f t="shared" si="1"/>
        <v>0.379310344827586</v>
      </c>
      <c r="M25" s="30" t="s">
        <v>22</v>
      </c>
      <c r="N25" s="12"/>
    </row>
    <row r="26" s="2" customFormat="1" ht="16.8" spans="1:14">
      <c r="A26" s="12">
        <v>23</v>
      </c>
      <c r="B26" s="13" t="s">
        <v>16</v>
      </c>
      <c r="C26" s="13">
        <v>58</v>
      </c>
      <c r="D26" s="15" t="s">
        <v>63</v>
      </c>
      <c r="E26" s="19" t="s">
        <v>64</v>
      </c>
      <c r="F26" s="11" t="s">
        <v>22</v>
      </c>
      <c r="G26" s="52">
        <v>78.2632352941176</v>
      </c>
      <c r="H26" s="52">
        <v>79.6076470588235</v>
      </c>
      <c r="I26" s="52">
        <v>83.8765384615385</v>
      </c>
      <c r="J26" s="24">
        <f t="shared" si="0"/>
        <v>241.74742081448</v>
      </c>
      <c r="K26" s="25">
        <f>RANK(J26,J:J,0)</f>
        <v>23</v>
      </c>
      <c r="L26" s="26">
        <f t="shared" si="1"/>
        <v>0.396551724137931</v>
      </c>
      <c r="M26" s="30" t="s">
        <v>22</v>
      </c>
      <c r="N26" s="12"/>
    </row>
    <row r="27" s="2" customFormat="1" ht="16.8" spans="1:14">
      <c r="A27" s="12">
        <v>24</v>
      </c>
      <c r="B27" s="13" t="s">
        <v>16</v>
      </c>
      <c r="C27" s="13">
        <v>58</v>
      </c>
      <c r="D27" s="15" t="s">
        <v>65</v>
      </c>
      <c r="E27" s="19" t="s">
        <v>66</v>
      </c>
      <c r="F27" s="11" t="s">
        <v>22</v>
      </c>
      <c r="G27" s="52">
        <v>82.4902941176471</v>
      </c>
      <c r="H27" s="52">
        <v>81.4820588235294</v>
      </c>
      <c r="I27" s="52">
        <v>77.4180769230769</v>
      </c>
      <c r="J27" s="24">
        <f t="shared" si="0"/>
        <v>241.390429864253</v>
      </c>
      <c r="K27" s="25">
        <f>RANK(J27,J:J,0)</f>
        <v>24</v>
      </c>
      <c r="L27" s="26">
        <f t="shared" si="1"/>
        <v>0.413793103448276</v>
      </c>
      <c r="M27" s="30" t="s">
        <v>22</v>
      </c>
      <c r="N27" s="12"/>
    </row>
    <row r="28" s="2" customFormat="1" ht="16.8" spans="1:14">
      <c r="A28" s="12">
        <v>25</v>
      </c>
      <c r="B28" s="13" t="s">
        <v>16</v>
      </c>
      <c r="C28" s="13">
        <v>58</v>
      </c>
      <c r="D28" s="15" t="s">
        <v>67</v>
      </c>
      <c r="E28" s="19" t="s">
        <v>68</v>
      </c>
      <c r="F28" s="11" t="s">
        <v>22</v>
      </c>
      <c r="G28" s="52">
        <v>76.3047058823529</v>
      </c>
      <c r="H28" s="52">
        <v>82.19</v>
      </c>
      <c r="I28" s="52">
        <v>82.4746153846154</v>
      </c>
      <c r="J28" s="24">
        <f t="shared" si="0"/>
        <v>240.969321266968</v>
      </c>
      <c r="K28" s="25">
        <f>RANK(J28,J:J,0)</f>
        <v>25</v>
      </c>
      <c r="L28" s="26">
        <f t="shared" si="1"/>
        <v>0.431034482758621</v>
      </c>
      <c r="M28" s="30" t="s">
        <v>22</v>
      </c>
      <c r="N28" s="12"/>
    </row>
    <row r="29" s="2" customFormat="1" ht="16.8" spans="1:14">
      <c r="A29" s="12">
        <v>26</v>
      </c>
      <c r="B29" s="13" t="s">
        <v>16</v>
      </c>
      <c r="C29" s="13">
        <v>58</v>
      </c>
      <c r="D29" s="15" t="s">
        <v>69</v>
      </c>
      <c r="E29" s="19" t="s">
        <v>70</v>
      </c>
      <c r="F29" s="11" t="s">
        <v>22</v>
      </c>
      <c r="G29" s="52">
        <v>77.7569117647059</v>
      </c>
      <c r="H29" s="52">
        <v>80.4345798319328</v>
      </c>
      <c r="I29" s="52">
        <v>82.4503846153846</v>
      </c>
      <c r="J29" s="24">
        <f t="shared" si="0"/>
        <v>240.641876212023</v>
      </c>
      <c r="K29" s="25">
        <f>RANK(J29,J:J,0)</f>
        <v>26</v>
      </c>
      <c r="L29" s="26">
        <f t="shared" si="1"/>
        <v>0.448275862068966</v>
      </c>
      <c r="M29" s="30" t="s">
        <v>22</v>
      </c>
      <c r="N29" s="12"/>
    </row>
    <row r="30" s="2" customFormat="1" ht="16.8" spans="1:14">
      <c r="A30" s="12">
        <v>27</v>
      </c>
      <c r="B30" s="13" t="s">
        <v>16</v>
      </c>
      <c r="C30" s="13">
        <v>58</v>
      </c>
      <c r="D30" s="15" t="s">
        <v>71</v>
      </c>
      <c r="E30" s="19" t="s">
        <v>72</v>
      </c>
      <c r="F30" s="11" t="s">
        <v>22</v>
      </c>
      <c r="G30" s="52">
        <v>77.7457352941177</v>
      </c>
      <c r="H30" s="52">
        <v>80.1843277310924</v>
      </c>
      <c r="I30" s="52">
        <v>82.0516346153846</v>
      </c>
      <c r="J30" s="24">
        <f t="shared" si="0"/>
        <v>239.981697640595</v>
      </c>
      <c r="K30" s="25">
        <f>RANK(J30,J:J,0)</f>
        <v>27</v>
      </c>
      <c r="L30" s="26">
        <f t="shared" si="1"/>
        <v>0.46551724137931</v>
      </c>
      <c r="M30" s="30" t="s">
        <v>22</v>
      </c>
      <c r="N30" s="12"/>
    </row>
    <row r="31" s="2" customFormat="1" ht="16.8" spans="1:14">
      <c r="A31" s="12">
        <v>28</v>
      </c>
      <c r="B31" s="13" t="s">
        <v>16</v>
      </c>
      <c r="C31" s="13">
        <v>58</v>
      </c>
      <c r="D31" s="15" t="s">
        <v>73</v>
      </c>
      <c r="E31" s="19" t="s">
        <v>74</v>
      </c>
      <c r="F31" s="11" t="s">
        <v>22</v>
      </c>
      <c r="G31" s="52">
        <v>80.8804411764706</v>
      </c>
      <c r="H31" s="52">
        <v>78.4654411764706</v>
      </c>
      <c r="I31" s="52">
        <v>79.7296153846154</v>
      </c>
      <c r="J31" s="24">
        <f t="shared" si="0"/>
        <v>239.075497737557</v>
      </c>
      <c r="K31" s="25">
        <f>RANK(J31,J:J,0)</f>
        <v>28</v>
      </c>
      <c r="L31" s="26">
        <f t="shared" si="1"/>
        <v>0.482758620689655</v>
      </c>
      <c r="M31" s="30" t="s">
        <v>22</v>
      </c>
      <c r="N31" s="12"/>
    </row>
    <row r="32" s="2" customFormat="1" ht="16.8" spans="1:14">
      <c r="A32" s="12">
        <v>29</v>
      </c>
      <c r="B32" s="13" t="s">
        <v>16</v>
      </c>
      <c r="C32" s="13">
        <v>58</v>
      </c>
      <c r="D32" s="15" t="s">
        <v>75</v>
      </c>
      <c r="E32" s="19" t="s">
        <v>76</v>
      </c>
      <c r="F32" s="11" t="s">
        <v>22</v>
      </c>
      <c r="G32" s="52">
        <v>82.2782352941176</v>
      </c>
      <c r="H32" s="52">
        <v>76.3961764705882</v>
      </c>
      <c r="I32" s="52">
        <v>80.0061538461539</v>
      </c>
      <c r="J32" s="24">
        <f t="shared" si="0"/>
        <v>238.68056561086</v>
      </c>
      <c r="K32" s="25">
        <f>RANK(J32,J:J,0)</f>
        <v>29</v>
      </c>
      <c r="L32" s="26">
        <f t="shared" si="1"/>
        <v>0.5</v>
      </c>
      <c r="M32" s="30" t="s">
        <v>22</v>
      </c>
      <c r="N32" s="12"/>
    </row>
    <row r="33" s="2" customFormat="1" ht="16.8" spans="1:14">
      <c r="A33" s="12">
        <v>30</v>
      </c>
      <c r="B33" s="13" t="s">
        <v>16</v>
      </c>
      <c r="C33" s="13">
        <v>58</v>
      </c>
      <c r="D33" s="15" t="s">
        <v>77</v>
      </c>
      <c r="E33" s="19" t="s">
        <v>78</v>
      </c>
      <c r="F33" s="11" t="s">
        <v>22</v>
      </c>
      <c r="G33" s="52">
        <v>81.3648529411765</v>
      </c>
      <c r="H33" s="52">
        <v>75.6126890756303</v>
      </c>
      <c r="I33" s="52">
        <v>81.225</v>
      </c>
      <c r="J33" s="24">
        <f t="shared" si="0"/>
        <v>238.202542016807</v>
      </c>
      <c r="K33" s="25">
        <f>RANK(J33,J:J,0)</f>
        <v>30</v>
      </c>
      <c r="L33" s="26">
        <f t="shared" si="1"/>
        <v>0.517241379310345</v>
      </c>
      <c r="M33" s="30" t="s">
        <v>22</v>
      </c>
      <c r="N33" s="12"/>
    </row>
    <row r="34" s="2" customFormat="1" ht="16.8" spans="1:14">
      <c r="A34" s="12">
        <v>31</v>
      </c>
      <c r="B34" s="13" t="s">
        <v>16</v>
      </c>
      <c r="C34" s="13">
        <v>58</v>
      </c>
      <c r="D34" s="15" t="s">
        <v>79</v>
      </c>
      <c r="E34" s="19" t="s">
        <v>80</v>
      </c>
      <c r="F34" s="11" t="s">
        <v>22</v>
      </c>
      <c r="G34" s="52">
        <v>82.5835294117647</v>
      </c>
      <c r="H34" s="52">
        <v>77.5839705882353</v>
      </c>
      <c r="I34" s="52">
        <v>77.5392307692308</v>
      </c>
      <c r="J34" s="24">
        <f t="shared" si="0"/>
        <v>237.706730769231</v>
      </c>
      <c r="K34" s="25">
        <f>RANK(J34,J:J,0)</f>
        <v>31</v>
      </c>
      <c r="L34" s="26">
        <f t="shared" si="1"/>
        <v>0.53448275862069</v>
      </c>
      <c r="M34" s="30" t="s">
        <v>22</v>
      </c>
      <c r="N34" s="12"/>
    </row>
    <row r="35" s="2" customFormat="1" ht="16.8" spans="1:14">
      <c r="A35" s="12">
        <v>32</v>
      </c>
      <c r="B35" s="13" t="s">
        <v>16</v>
      </c>
      <c r="C35" s="13">
        <v>58</v>
      </c>
      <c r="D35" s="15" t="s">
        <v>81</v>
      </c>
      <c r="E35" s="19" t="s">
        <v>82</v>
      </c>
      <c r="F35" s="11" t="s">
        <v>22</v>
      </c>
      <c r="G35" s="52">
        <v>75.9239705882353</v>
      </c>
      <c r="H35" s="52">
        <v>81.0768487394958</v>
      </c>
      <c r="I35" s="52">
        <v>80.6988461538461</v>
      </c>
      <c r="J35" s="24">
        <f t="shared" si="0"/>
        <v>237.699665481577</v>
      </c>
      <c r="K35" s="25">
        <f>RANK(J35,J:J,0)</f>
        <v>32</v>
      </c>
      <c r="L35" s="26">
        <f t="shared" si="1"/>
        <v>0.551724137931034</v>
      </c>
      <c r="M35" s="30" t="s">
        <v>22</v>
      </c>
      <c r="N35" s="12"/>
    </row>
    <row r="36" s="2" customFormat="1" ht="16.8" spans="1:14">
      <c r="A36" s="12">
        <v>33</v>
      </c>
      <c r="B36" s="13" t="s">
        <v>16</v>
      </c>
      <c r="C36" s="13">
        <v>58</v>
      </c>
      <c r="D36" s="15" t="s">
        <v>83</v>
      </c>
      <c r="E36" s="19" t="s">
        <v>84</v>
      </c>
      <c r="F36" s="11" t="s">
        <v>22</v>
      </c>
      <c r="G36" s="51">
        <v>80.1883823529412</v>
      </c>
      <c r="H36" s="51">
        <v>78.1409663865546</v>
      </c>
      <c r="I36" s="51">
        <v>78.0410576923077</v>
      </c>
      <c r="J36" s="24">
        <f t="shared" si="0"/>
        <v>236.370406431804</v>
      </c>
      <c r="K36" s="25">
        <f>RANK(J36,J:J,0)</f>
        <v>33</v>
      </c>
      <c r="L36" s="26">
        <f t="shared" si="1"/>
        <v>0.568965517241379</v>
      </c>
      <c r="M36" s="30" t="s">
        <v>22</v>
      </c>
      <c r="N36" s="12"/>
    </row>
    <row r="37" s="2" customFormat="1" ht="16.8" spans="1:14">
      <c r="A37" s="12">
        <v>34</v>
      </c>
      <c r="B37" s="13" t="s">
        <v>16</v>
      </c>
      <c r="C37" s="13">
        <v>58</v>
      </c>
      <c r="D37" s="15" t="s">
        <v>85</v>
      </c>
      <c r="E37" s="19" t="s">
        <v>86</v>
      </c>
      <c r="F37" s="11" t="s">
        <v>22</v>
      </c>
      <c r="G37" s="52">
        <v>75.8098529411765</v>
      </c>
      <c r="H37" s="52">
        <v>77.6677941176471</v>
      </c>
      <c r="I37" s="52">
        <v>81.3311538461538</v>
      </c>
      <c r="J37" s="24">
        <f t="shared" si="0"/>
        <v>234.808800904977</v>
      </c>
      <c r="K37" s="25">
        <f>RANK(J37,J:J,0)</f>
        <v>34</v>
      </c>
      <c r="L37" s="26">
        <f t="shared" si="1"/>
        <v>0.586206896551724</v>
      </c>
      <c r="M37" s="30" t="s">
        <v>22</v>
      </c>
      <c r="N37" s="31"/>
    </row>
    <row r="38" s="2" customFormat="1" ht="16.8" spans="1:14">
      <c r="A38" s="12">
        <v>35</v>
      </c>
      <c r="B38" s="13" t="s">
        <v>16</v>
      </c>
      <c r="C38" s="13">
        <v>58</v>
      </c>
      <c r="D38" s="15" t="s">
        <v>87</v>
      </c>
      <c r="E38" s="19" t="s">
        <v>88</v>
      </c>
      <c r="F38" s="11" t="s">
        <v>22</v>
      </c>
      <c r="G38" s="52">
        <v>77.2417647058823</v>
      </c>
      <c r="H38" s="52">
        <v>76.5079411764706</v>
      </c>
      <c r="I38" s="52">
        <v>80.2911538461538</v>
      </c>
      <c r="J38" s="24">
        <f t="shared" si="0"/>
        <v>234.040859728507</v>
      </c>
      <c r="K38" s="25">
        <f>RANK(J38,J:J,0)</f>
        <v>35</v>
      </c>
      <c r="L38" s="26">
        <f t="shared" si="1"/>
        <v>0.603448275862069</v>
      </c>
      <c r="M38" s="30" t="s">
        <v>22</v>
      </c>
      <c r="N38" s="31"/>
    </row>
    <row r="39" s="2" customFormat="1" ht="16.8" spans="1:14">
      <c r="A39" s="12">
        <v>36</v>
      </c>
      <c r="B39" s="13" t="s">
        <v>16</v>
      </c>
      <c r="C39" s="13">
        <v>58</v>
      </c>
      <c r="D39" s="15" t="s">
        <v>89</v>
      </c>
      <c r="E39" s="19" t="s">
        <v>90</v>
      </c>
      <c r="F39" s="11" t="s">
        <v>22</v>
      </c>
      <c r="G39" s="52">
        <v>76.1716176470588</v>
      </c>
      <c r="H39" s="52">
        <v>75.5560924369748</v>
      </c>
      <c r="I39" s="52">
        <v>82.2476923076923</v>
      </c>
      <c r="J39" s="24">
        <f t="shared" si="0"/>
        <v>233.975402391726</v>
      </c>
      <c r="K39" s="25">
        <f>RANK(J39,J:J,0)</f>
        <v>36</v>
      </c>
      <c r="L39" s="26">
        <f t="shared" si="1"/>
        <v>0.620689655172414</v>
      </c>
      <c r="M39" s="30" t="s">
        <v>22</v>
      </c>
      <c r="N39" s="12"/>
    </row>
    <row r="40" s="2" customFormat="1" ht="16.8" spans="1:14">
      <c r="A40" s="12">
        <v>37</v>
      </c>
      <c r="B40" s="13" t="s">
        <v>16</v>
      </c>
      <c r="C40" s="13">
        <v>58</v>
      </c>
      <c r="D40" s="15" t="s">
        <v>91</v>
      </c>
      <c r="E40" s="19" t="s">
        <v>92</v>
      </c>
      <c r="F40" s="11" t="s">
        <v>22</v>
      </c>
      <c r="G40" s="52">
        <v>77.7344117647059</v>
      </c>
      <c r="H40" s="52">
        <v>77.2736764705882</v>
      </c>
      <c r="I40" s="52">
        <v>78.8615384615385</v>
      </c>
      <c r="J40" s="24">
        <f t="shared" si="0"/>
        <v>233.869626696833</v>
      </c>
      <c r="K40" s="25">
        <f>RANK(J40,J:J,0)</f>
        <v>37</v>
      </c>
      <c r="L40" s="26">
        <f t="shared" si="1"/>
        <v>0.637931034482759</v>
      </c>
      <c r="M40" s="30" t="s">
        <v>22</v>
      </c>
      <c r="N40" s="12"/>
    </row>
    <row r="41" s="2" customFormat="1" ht="16.8" spans="1:14">
      <c r="A41" s="12">
        <v>38</v>
      </c>
      <c r="B41" s="13" t="s">
        <v>16</v>
      </c>
      <c r="C41" s="13">
        <v>58</v>
      </c>
      <c r="D41" s="15" t="s">
        <v>93</v>
      </c>
      <c r="E41" s="19" t="s">
        <v>94</v>
      </c>
      <c r="F41" s="11" t="s">
        <v>22</v>
      </c>
      <c r="G41" s="52">
        <v>76.6389705882353</v>
      </c>
      <c r="H41" s="52">
        <v>78.4279831932773</v>
      </c>
      <c r="I41" s="52">
        <v>78.7452884615385</v>
      </c>
      <c r="J41" s="24">
        <f t="shared" si="0"/>
        <v>233.812242243051</v>
      </c>
      <c r="K41" s="25">
        <f>RANK(J41,J:J,0)</f>
        <v>38</v>
      </c>
      <c r="L41" s="26">
        <f t="shared" si="1"/>
        <v>0.655172413793103</v>
      </c>
      <c r="M41" s="30" t="s">
        <v>22</v>
      </c>
      <c r="N41" s="12"/>
    </row>
    <row r="42" s="2" customFormat="1" ht="16.8" spans="1:14">
      <c r="A42" s="12">
        <v>39</v>
      </c>
      <c r="B42" s="13" t="s">
        <v>16</v>
      </c>
      <c r="C42" s="13">
        <v>58</v>
      </c>
      <c r="D42" s="15" t="s">
        <v>95</v>
      </c>
      <c r="E42" s="19" t="s">
        <v>96</v>
      </c>
      <c r="F42" s="11" t="s">
        <v>22</v>
      </c>
      <c r="G42" s="52">
        <v>77.7392647058823</v>
      </c>
      <c r="H42" s="52">
        <v>76.7723529411765</v>
      </c>
      <c r="I42" s="52">
        <v>75.5825961538461</v>
      </c>
      <c r="J42" s="24">
        <f t="shared" si="0"/>
        <v>230.094213800905</v>
      </c>
      <c r="K42" s="25">
        <f>RANK(J42,J:J,0)</f>
        <v>39</v>
      </c>
      <c r="L42" s="26">
        <f t="shared" si="1"/>
        <v>0.672413793103448</v>
      </c>
      <c r="M42" s="30" t="s">
        <v>22</v>
      </c>
      <c r="N42" s="12"/>
    </row>
    <row r="43" s="2" customFormat="1" ht="16.8" spans="1:14">
      <c r="A43" s="12">
        <v>40</v>
      </c>
      <c r="B43" s="13" t="s">
        <v>16</v>
      </c>
      <c r="C43" s="13">
        <v>58</v>
      </c>
      <c r="D43" s="15" t="s">
        <v>97</v>
      </c>
      <c r="E43" s="19" t="s">
        <v>98</v>
      </c>
      <c r="F43" s="11" t="s">
        <v>22</v>
      </c>
      <c r="G43" s="52">
        <v>75.3951470588235</v>
      </c>
      <c r="H43" s="52">
        <v>74.7017226890756</v>
      </c>
      <c r="I43" s="52">
        <v>79.7144230769231</v>
      </c>
      <c r="J43" s="24">
        <f t="shared" si="0"/>
        <v>229.811292824822</v>
      </c>
      <c r="K43" s="25">
        <f>RANK(J43,J:J,0)</f>
        <v>40</v>
      </c>
      <c r="L43" s="26">
        <f t="shared" si="1"/>
        <v>0.689655172413793</v>
      </c>
      <c r="M43" s="30" t="s">
        <v>22</v>
      </c>
      <c r="N43" s="12"/>
    </row>
    <row r="44" s="2" customFormat="1" ht="16.8" spans="1:14">
      <c r="A44" s="12">
        <v>41</v>
      </c>
      <c r="B44" s="13" t="s">
        <v>16</v>
      </c>
      <c r="C44" s="13">
        <v>58</v>
      </c>
      <c r="D44" s="15" t="s">
        <v>99</v>
      </c>
      <c r="E44" s="19" t="s">
        <v>100</v>
      </c>
      <c r="F44" s="11" t="s">
        <v>22</v>
      </c>
      <c r="G44" s="52">
        <v>80.6247058823529</v>
      </c>
      <c r="H44" s="52">
        <v>76.1005882352941</v>
      </c>
      <c r="I44" s="52">
        <v>73.0119230769231</v>
      </c>
      <c r="J44" s="24">
        <f t="shared" si="0"/>
        <v>229.73721719457</v>
      </c>
      <c r="K44" s="25">
        <f>RANK(J44,J:J,0)</f>
        <v>41</v>
      </c>
      <c r="L44" s="26">
        <f t="shared" si="1"/>
        <v>0.706896551724138</v>
      </c>
      <c r="M44" s="30" t="s">
        <v>22</v>
      </c>
      <c r="N44" s="12"/>
    </row>
    <row r="45" s="2" customFormat="1" ht="16.8" spans="1:14">
      <c r="A45" s="12">
        <v>42</v>
      </c>
      <c r="B45" s="13" t="s">
        <v>16</v>
      </c>
      <c r="C45" s="13">
        <v>58</v>
      </c>
      <c r="D45" s="15" t="s">
        <v>101</v>
      </c>
      <c r="E45" s="19" t="s">
        <v>102</v>
      </c>
      <c r="F45" s="11" t="s">
        <v>22</v>
      </c>
      <c r="G45" s="52">
        <v>79.1460294117647</v>
      </c>
      <c r="H45" s="52">
        <v>74.0166386554622</v>
      </c>
      <c r="I45" s="52">
        <v>76.0436538461538</v>
      </c>
      <c r="J45" s="24">
        <f t="shared" si="0"/>
        <v>229.206321913381</v>
      </c>
      <c r="K45" s="25">
        <f>RANK(J45,J:J,0)</f>
        <v>42</v>
      </c>
      <c r="L45" s="26">
        <f t="shared" si="1"/>
        <v>0.724137931034483</v>
      </c>
      <c r="M45" s="30" t="s">
        <v>22</v>
      </c>
      <c r="N45" s="12"/>
    </row>
    <row r="46" s="2" customFormat="1" ht="16.8" spans="1:14">
      <c r="A46" s="12">
        <v>43</v>
      </c>
      <c r="B46" s="13" t="s">
        <v>16</v>
      </c>
      <c r="C46" s="13">
        <v>58</v>
      </c>
      <c r="D46" s="15" t="s">
        <v>103</v>
      </c>
      <c r="E46" s="19" t="s">
        <v>104</v>
      </c>
      <c r="F46" s="11" t="s">
        <v>22</v>
      </c>
      <c r="G46" s="52">
        <v>77.0327941176471</v>
      </c>
      <c r="H46" s="52">
        <v>76.672731092437</v>
      </c>
      <c r="I46" s="52">
        <v>75.3385576923077</v>
      </c>
      <c r="J46" s="24">
        <f t="shared" si="0"/>
        <v>229.044082902392</v>
      </c>
      <c r="K46" s="25">
        <f>RANK(J46,J:J,0)</f>
        <v>43</v>
      </c>
      <c r="L46" s="26">
        <f t="shared" si="1"/>
        <v>0.741379310344828</v>
      </c>
      <c r="M46" s="30" t="s">
        <v>22</v>
      </c>
      <c r="N46" s="12"/>
    </row>
    <row r="47" s="2" customFormat="1" ht="16.8" spans="1:14">
      <c r="A47" s="12">
        <v>44</v>
      </c>
      <c r="B47" s="13" t="s">
        <v>16</v>
      </c>
      <c r="C47" s="13">
        <v>58</v>
      </c>
      <c r="D47" s="15" t="s">
        <v>105</v>
      </c>
      <c r="E47" s="19" t="s">
        <v>106</v>
      </c>
      <c r="F47" s="11" t="s">
        <v>22</v>
      </c>
      <c r="G47" s="52">
        <v>77.7320588235294</v>
      </c>
      <c r="H47" s="52">
        <v>72.7508823529412</v>
      </c>
      <c r="I47" s="52">
        <v>77.4346153846154</v>
      </c>
      <c r="J47" s="24">
        <f t="shared" si="0"/>
        <v>227.917556561086</v>
      </c>
      <c r="K47" s="25">
        <f>RANK(J47,J:J,0)</f>
        <v>44</v>
      </c>
      <c r="L47" s="26">
        <f t="shared" si="1"/>
        <v>0.758620689655172</v>
      </c>
      <c r="M47" s="30" t="s">
        <v>22</v>
      </c>
      <c r="N47" s="31"/>
    </row>
    <row r="48" s="2" customFormat="1" ht="16.8" spans="1:14">
      <c r="A48" s="12">
        <v>45</v>
      </c>
      <c r="B48" s="13" t="s">
        <v>16</v>
      </c>
      <c r="C48" s="13">
        <v>58</v>
      </c>
      <c r="D48" s="15" t="s">
        <v>107</v>
      </c>
      <c r="E48" s="19" t="s">
        <v>108</v>
      </c>
      <c r="F48" s="11" t="s">
        <v>22</v>
      </c>
      <c r="G48" s="52">
        <v>79.0175</v>
      </c>
      <c r="H48" s="52">
        <v>73.8173109243697</v>
      </c>
      <c r="I48" s="52">
        <v>73.1476923076923</v>
      </c>
      <c r="J48" s="24">
        <f t="shared" si="0"/>
        <v>225.982503232062</v>
      </c>
      <c r="K48" s="25">
        <f>RANK(J48,J:J,0)</f>
        <v>45</v>
      </c>
      <c r="L48" s="26">
        <f t="shared" si="1"/>
        <v>0.775862068965517</v>
      </c>
      <c r="M48" s="30" t="s">
        <v>22</v>
      </c>
      <c r="N48" s="12"/>
    </row>
    <row r="49" s="2" customFormat="1" ht="16.8" spans="1:14">
      <c r="A49" s="12">
        <v>46</v>
      </c>
      <c r="B49" s="13" t="s">
        <v>16</v>
      </c>
      <c r="C49" s="13">
        <v>58</v>
      </c>
      <c r="D49" s="15" t="s">
        <v>109</v>
      </c>
      <c r="E49" s="19" t="s">
        <v>110</v>
      </c>
      <c r="F49" s="11" t="s">
        <v>22</v>
      </c>
      <c r="G49" s="52">
        <v>75.1505882352941</v>
      </c>
      <c r="H49" s="52">
        <v>75.795294117647</v>
      </c>
      <c r="I49" s="52">
        <v>74.9596153846154</v>
      </c>
      <c r="J49" s="24">
        <f t="shared" si="0"/>
        <v>225.905497737557</v>
      </c>
      <c r="K49" s="25">
        <f>RANK(J49,J:J,0)</f>
        <v>46</v>
      </c>
      <c r="L49" s="26">
        <f t="shared" si="1"/>
        <v>0.793103448275862</v>
      </c>
      <c r="M49" s="30" t="s">
        <v>22</v>
      </c>
      <c r="N49" s="12"/>
    </row>
    <row r="50" s="2" customFormat="1" ht="16.8" spans="1:14">
      <c r="A50" s="12">
        <v>47</v>
      </c>
      <c r="B50" s="13" t="s">
        <v>16</v>
      </c>
      <c r="C50" s="13">
        <v>58</v>
      </c>
      <c r="D50" s="15" t="s">
        <v>111</v>
      </c>
      <c r="E50" s="19" t="s">
        <v>112</v>
      </c>
      <c r="F50" s="11" t="s">
        <v>22</v>
      </c>
      <c r="G50" s="52">
        <v>78.8397058823529</v>
      </c>
      <c r="H50" s="52">
        <v>73.4079411764706</v>
      </c>
      <c r="I50" s="52">
        <v>73.4207692307692</v>
      </c>
      <c r="J50" s="24">
        <f t="shared" si="0"/>
        <v>225.668416289593</v>
      </c>
      <c r="K50" s="25">
        <f>RANK(J50,J:J,0)</f>
        <v>47</v>
      </c>
      <c r="L50" s="26">
        <f t="shared" si="1"/>
        <v>0.810344827586207</v>
      </c>
      <c r="M50" s="30" t="s">
        <v>22</v>
      </c>
      <c r="N50" s="12"/>
    </row>
    <row r="51" s="2" customFormat="1" ht="16.8" spans="1:14">
      <c r="A51" s="12">
        <v>48</v>
      </c>
      <c r="B51" s="13" t="s">
        <v>16</v>
      </c>
      <c r="C51" s="13">
        <v>58</v>
      </c>
      <c r="D51" s="15" t="s">
        <v>113</v>
      </c>
      <c r="E51" s="19" t="s">
        <v>114</v>
      </c>
      <c r="F51" s="11" t="s">
        <v>22</v>
      </c>
      <c r="G51" s="52">
        <v>77.2314705882353</v>
      </c>
      <c r="H51" s="52">
        <v>70.9488235294118</v>
      </c>
      <c r="I51" s="52">
        <v>73.0696153846154</v>
      </c>
      <c r="J51" s="24">
        <f t="shared" si="0"/>
        <v>221.249909502262</v>
      </c>
      <c r="K51" s="25">
        <f>RANK(J51,J:J,0)</f>
        <v>48</v>
      </c>
      <c r="L51" s="26">
        <f t="shared" si="1"/>
        <v>0.827586206896552</v>
      </c>
      <c r="M51" s="30" t="s">
        <v>22</v>
      </c>
      <c r="N51" s="12"/>
    </row>
    <row r="52" s="2" customFormat="1" ht="16.8" spans="1:14">
      <c r="A52" s="12">
        <v>49</v>
      </c>
      <c r="B52" s="13" t="s">
        <v>16</v>
      </c>
      <c r="C52" s="13">
        <v>58</v>
      </c>
      <c r="D52" s="15" t="s">
        <v>115</v>
      </c>
      <c r="E52" s="19" t="s">
        <v>116</v>
      </c>
      <c r="F52" s="11" t="s">
        <v>22</v>
      </c>
      <c r="G52" s="52">
        <v>78.2338235294118</v>
      </c>
      <c r="H52" s="52">
        <v>70.5210294117647</v>
      </c>
      <c r="I52" s="52">
        <v>71.9753846153846</v>
      </c>
      <c r="J52" s="24">
        <f t="shared" si="0"/>
        <v>220.730237556561</v>
      </c>
      <c r="K52" s="25">
        <f>RANK(J52,J:J,0)</f>
        <v>49</v>
      </c>
      <c r="L52" s="26">
        <f t="shared" si="1"/>
        <v>0.844827586206897</v>
      </c>
      <c r="M52" s="30" t="s">
        <v>22</v>
      </c>
      <c r="N52" s="12"/>
    </row>
    <row r="53" s="2" customFormat="1" ht="16.8" spans="1:14">
      <c r="A53" s="12">
        <v>50</v>
      </c>
      <c r="B53" s="13" t="s">
        <v>16</v>
      </c>
      <c r="C53" s="13">
        <v>58</v>
      </c>
      <c r="D53" s="15" t="s">
        <v>117</v>
      </c>
      <c r="E53" s="19" t="s">
        <v>118</v>
      </c>
      <c r="F53" s="11" t="s">
        <v>22</v>
      </c>
      <c r="G53" s="52">
        <v>73.4160294117647</v>
      </c>
      <c r="H53" s="52">
        <v>72.7384453781513</v>
      </c>
      <c r="I53" s="52">
        <v>74.4095192307692</v>
      </c>
      <c r="J53" s="24">
        <f t="shared" si="0"/>
        <v>220.563994020685</v>
      </c>
      <c r="K53" s="25">
        <f>RANK(J53,J:J,0)</f>
        <v>50</v>
      </c>
      <c r="L53" s="26">
        <f t="shared" si="1"/>
        <v>0.862068965517241</v>
      </c>
      <c r="M53" s="30" t="s">
        <v>22</v>
      </c>
      <c r="N53" s="12"/>
    </row>
    <row r="54" s="2" customFormat="1" ht="16.8" spans="1:14">
      <c r="A54" s="12">
        <v>51</v>
      </c>
      <c r="B54" s="13" t="s">
        <v>16</v>
      </c>
      <c r="C54" s="13">
        <v>58</v>
      </c>
      <c r="D54" s="15" t="s">
        <v>119</v>
      </c>
      <c r="E54" s="19" t="s">
        <v>120</v>
      </c>
      <c r="F54" s="11" t="s">
        <v>22</v>
      </c>
      <c r="G54" s="52">
        <v>71.3283823529412</v>
      </c>
      <c r="H54" s="52">
        <v>73.1853361344538</v>
      </c>
      <c r="I54" s="52">
        <v>75.3225</v>
      </c>
      <c r="J54" s="24">
        <f t="shared" si="0"/>
        <v>219.836218487395</v>
      </c>
      <c r="K54" s="25">
        <f>RANK(J54,J:J,0)</f>
        <v>51</v>
      </c>
      <c r="L54" s="26">
        <f t="shared" si="1"/>
        <v>0.879310344827586</v>
      </c>
      <c r="M54" s="30" t="s">
        <v>22</v>
      </c>
      <c r="N54" s="12"/>
    </row>
    <row r="55" s="2" customFormat="1" ht="16.8" spans="1:14">
      <c r="A55" s="12">
        <v>52</v>
      </c>
      <c r="B55" s="13" t="s">
        <v>16</v>
      </c>
      <c r="C55" s="13">
        <v>58</v>
      </c>
      <c r="D55" s="15" t="s">
        <v>121</v>
      </c>
      <c r="E55" s="19" t="s">
        <v>122</v>
      </c>
      <c r="F55" s="11" t="s">
        <v>22</v>
      </c>
      <c r="G55" s="52">
        <v>74.8319117647059</v>
      </c>
      <c r="H55" s="52">
        <v>70.883781512605</v>
      </c>
      <c r="I55" s="52">
        <v>72.5279807692308</v>
      </c>
      <c r="J55" s="24">
        <f t="shared" si="0"/>
        <v>218.243674046542</v>
      </c>
      <c r="K55" s="25">
        <f>RANK(J55,J:J,0)</f>
        <v>52</v>
      </c>
      <c r="L55" s="26">
        <f t="shared" si="1"/>
        <v>0.896551724137931</v>
      </c>
      <c r="M55" s="30" t="s">
        <v>22</v>
      </c>
      <c r="N55" s="12"/>
    </row>
    <row r="56" s="2" customFormat="1" ht="16.8" spans="1:14">
      <c r="A56" s="12">
        <v>53</v>
      </c>
      <c r="B56" s="13" t="s">
        <v>16</v>
      </c>
      <c r="C56" s="13">
        <v>58</v>
      </c>
      <c r="D56" s="15" t="s">
        <v>123</v>
      </c>
      <c r="E56" s="19" t="s">
        <v>124</v>
      </c>
      <c r="F56" s="11" t="s">
        <v>22</v>
      </c>
      <c r="G56" s="52">
        <v>68.2979411764706</v>
      </c>
      <c r="H56" s="52">
        <v>72.5761764705882</v>
      </c>
      <c r="I56" s="52">
        <v>76.1792307692308</v>
      </c>
      <c r="J56" s="24">
        <f t="shared" si="0"/>
        <v>217.05334841629</v>
      </c>
      <c r="K56" s="25">
        <f>RANK(J56,J:J,0)</f>
        <v>53</v>
      </c>
      <c r="L56" s="26">
        <f t="shared" si="1"/>
        <v>0.913793103448276</v>
      </c>
      <c r="M56" s="30" t="s">
        <v>22</v>
      </c>
      <c r="N56" s="12"/>
    </row>
    <row r="57" s="2" customFormat="1" ht="16.8" spans="1:14">
      <c r="A57" s="12">
        <v>54</v>
      </c>
      <c r="B57" s="13" t="s">
        <v>16</v>
      </c>
      <c r="C57" s="13">
        <v>58</v>
      </c>
      <c r="D57" s="15" t="s">
        <v>125</v>
      </c>
      <c r="E57" s="19" t="s">
        <v>126</v>
      </c>
      <c r="F57" s="11" t="s">
        <v>22</v>
      </c>
      <c r="G57" s="52">
        <v>70.8560294117647</v>
      </c>
      <c r="H57" s="52">
        <v>70.4564915966387</v>
      </c>
      <c r="I57" s="52">
        <v>71.9939423076923</v>
      </c>
      <c r="J57" s="24">
        <f t="shared" si="0"/>
        <v>213.306463316096</v>
      </c>
      <c r="K57" s="25">
        <f>RANK(J57,J:J,0)</f>
        <v>54</v>
      </c>
      <c r="L57" s="26">
        <f t="shared" si="1"/>
        <v>0.931034482758621</v>
      </c>
      <c r="M57" s="30" t="s">
        <v>22</v>
      </c>
      <c r="N57" s="12"/>
    </row>
    <row r="58" spans="1:14">
      <c r="A58" s="12">
        <v>55</v>
      </c>
      <c r="B58" s="13" t="s">
        <v>16</v>
      </c>
      <c r="C58" s="13">
        <v>58</v>
      </c>
      <c r="D58" s="15" t="s">
        <v>127</v>
      </c>
      <c r="E58" s="19" t="s">
        <v>128</v>
      </c>
      <c r="F58" s="11" t="s">
        <v>22</v>
      </c>
      <c r="G58" s="52">
        <v>67.25</v>
      </c>
      <c r="H58" s="52">
        <v>69.9544117647059</v>
      </c>
      <c r="I58" s="52">
        <v>73.6303846153846</v>
      </c>
      <c r="J58" s="24">
        <f t="shared" si="0"/>
        <v>210.83479638009</v>
      </c>
      <c r="K58" s="25">
        <f>RANK(J58,J:J,0)</f>
        <v>55</v>
      </c>
      <c r="L58" s="26">
        <f t="shared" si="1"/>
        <v>0.948275862068966</v>
      </c>
      <c r="M58" s="30" t="s">
        <v>22</v>
      </c>
      <c r="N58" s="31"/>
    </row>
    <row r="59" spans="1:14">
      <c r="A59" s="12">
        <v>56</v>
      </c>
      <c r="B59" s="13" t="s">
        <v>16</v>
      </c>
      <c r="C59" s="13">
        <v>58</v>
      </c>
      <c r="D59" s="15" t="s">
        <v>129</v>
      </c>
      <c r="E59" s="19" t="s">
        <v>130</v>
      </c>
      <c r="F59" s="11" t="s">
        <v>22</v>
      </c>
      <c r="G59" s="52">
        <v>68.5622058823529</v>
      </c>
      <c r="H59" s="52">
        <v>68.7014285714286</v>
      </c>
      <c r="I59" s="52">
        <v>70.5834615384615</v>
      </c>
      <c r="J59" s="24">
        <f t="shared" si="0"/>
        <v>207.847095992243</v>
      </c>
      <c r="K59" s="25">
        <f>RANK(J59,J:J,0)</f>
        <v>56</v>
      </c>
      <c r="L59" s="26">
        <f t="shared" si="1"/>
        <v>0.96551724137931</v>
      </c>
      <c r="M59" s="30" t="s">
        <v>22</v>
      </c>
      <c r="N59" s="12"/>
    </row>
    <row r="60" spans="1:14">
      <c r="A60" s="12">
        <v>57</v>
      </c>
      <c r="B60" s="13" t="s">
        <v>16</v>
      </c>
      <c r="C60" s="13">
        <v>58</v>
      </c>
      <c r="D60" s="54" t="s">
        <v>131</v>
      </c>
      <c r="E60" s="55" t="s">
        <v>132</v>
      </c>
      <c r="F60" s="11" t="s">
        <v>22</v>
      </c>
      <c r="G60" s="51">
        <v>73.65</v>
      </c>
      <c r="H60" s="51">
        <v>67.1</v>
      </c>
      <c r="I60" s="51">
        <v>64.245</v>
      </c>
      <c r="J60" s="24">
        <f t="shared" si="0"/>
        <v>204.995</v>
      </c>
      <c r="K60" s="25">
        <f>RANK(J60,J:J,0)</f>
        <v>57</v>
      </c>
      <c r="L60" s="26">
        <f t="shared" si="1"/>
        <v>0.982758620689655</v>
      </c>
      <c r="M60" s="30" t="s">
        <v>22</v>
      </c>
      <c r="N60" s="12"/>
    </row>
    <row r="61" spans="1:14">
      <c r="A61" s="12">
        <v>58</v>
      </c>
      <c r="B61" s="13" t="s">
        <v>16</v>
      </c>
      <c r="C61" s="13">
        <v>58</v>
      </c>
      <c r="D61" s="15" t="s">
        <v>133</v>
      </c>
      <c r="E61" s="19" t="s">
        <v>134</v>
      </c>
      <c r="F61" s="11" t="s">
        <v>22</v>
      </c>
      <c r="G61" s="52">
        <v>72.4</v>
      </c>
      <c r="H61" s="52">
        <v>56.72</v>
      </c>
      <c r="I61" s="52">
        <v>60.6784615384615</v>
      </c>
      <c r="J61" s="24">
        <f t="shared" si="0"/>
        <v>189.798461538462</v>
      </c>
      <c r="K61" s="25">
        <f>RANK(J61,J:J,0)</f>
        <v>58</v>
      </c>
      <c r="L61" s="26">
        <f t="shared" si="1"/>
        <v>1</v>
      </c>
      <c r="M61" s="30" t="s">
        <v>22</v>
      </c>
      <c r="N61" s="12"/>
    </row>
    <row r="62" s="3" customFormat="1" ht="39" customHeight="1" spans="1:14">
      <c r="A62" s="33" t="s">
        <v>135</v>
      </c>
      <c r="B62" s="33"/>
      <c r="C62" s="33"/>
      <c r="D62" s="33"/>
      <c r="E62" s="33"/>
      <c r="F62" s="33"/>
      <c r="G62" s="33"/>
      <c r="H62" s="33"/>
      <c r="I62" s="33"/>
      <c r="J62" s="33"/>
      <c r="K62" s="40"/>
      <c r="L62" s="41"/>
      <c r="M62" s="41"/>
      <c r="N62" s="47"/>
    </row>
    <row r="63" s="3" customFormat="1" ht="21.95" customHeight="1" spans="1:14">
      <c r="A63" s="34"/>
      <c r="B63" s="35" t="s">
        <v>136</v>
      </c>
      <c r="C63" s="36" t="s">
        <v>137</v>
      </c>
      <c r="D63" s="36"/>
      <c r="E63" s="39"/>
      <c r="F63" s="39"/>
      <c r="G63" s="39"/>
      <c r="H63" s="39"/>
      <c r="I63" s="39"/>
      <c r="J63" s="34"/>
      <c r="K63" s="34"/>
      <c r="L63" s="42"/>
      <c r="M63" s="42"/>
      <c r="N63" s="47"/>
    </row>
    <row r="64" s="4" customFormat="1" ht="17.1" customHeight="1" spans="3:13">
      <c r="C64" s="37" t="s">
        <v>138</v>
      </c>
      <c r="D64" s="36"/>
      <c r="E64" s="37"/>
      <c r="F64" s="37"/>
      <c r="G64" s="37"/>
      <c r="H64" s="37"/>
      <c r="I64" s="37"/>
      <c r="J64" s="37"/>
      <c r="K64" s="37"/>
      <c r="L64" s="43"/>
      <c r="M64" s="48"/>
    </row>
    <row r="65" s="4" customFormat="1" ht="17.1" customHeight="1" spans="1:13">
      <c r="A65" s="35"/>
      <c r="B65" s="35"/>
      <c r="C65" s="37" t="s">
        <v>139</v>
      </c>
      <c r="D65" s="36"/>
      <c r="E65" s="37"/>
      <c r="F65" s="37"/>
      <c r="G65" s="37"/>
      <c r="H65" s="37"/>
      <c r="I65" s="37"/>
      <c r="J65" s="37"/>
      <c r="K65" s="37"/>
      <c r="L65" s="44"/>
      <c r="M65" s="48"/>
    </row>
    <row r="66" s="4" customFormat="1" ht="17.1" customHeight="1" spans="1:13">
      <c r="A66" s="36"/>
      <c r="B66" s="36"/>
      <c r="C66" s="36" t="s">
        <v>140</v>
      </c>
      <c r="J66" s="39"/>
      <c r="K66" s="39"/>
      <c r="L66" s="45"/>
      <c r="M66" s="48"/>
    </row>
    <row r="67" s="4" customFormat="1" ht="17.1" customHeight="1" spans="1:13">
      <c r="A67" s="36"/>
      <c r="B67" s="36"/>
      <c r="C67" s="4" t="s">
        <v>141</v>
      </c>
      <c r="D67" s="36"/>
      <c r="E67" s="36"/>
      <c r="F67" s="36"/>
      <c r="G67" s="36"/>
      <c r="H67" s="36"/>
      <c r="I67" s="36"/>
      <c r="J67" s="36"/>
      <c r="K67" s="36"/>
      <c r="L67" s="44"/>
      <c r="M67" s="48"/>
    </row>
    <row r="68" s="3" customFormat="1" spans="12:13">
      <c r="L68" s="46"/>
      <c r="M68" s="49"/>
    </row>
    <row r="69" s="3" customFormat="1" spans="12:13">
      <c r="L69" s="46"/>
      <c r="M69" s="49"/>
    </row>
    <row r="70" s="3" customFormat="1" spans="12:13">
      <c r="L70" s="46"/>
      <c r="M70" s="49"/>
    </row>
    <row r="71" s="3" customFormat="1" spans="12:13">
      <c r="L71" s="46"/>
      <c r="M71" s="49"/>
    </row>
    <row r="72" s="3" customFormat="1" spans="12:13">
      <c r="L72" s="46"/>
      <c r="M72" s="49"/>
    </row>
    <row r="73" s="3" customFormat="1" spans="12:13">
      <c r="L73" s="46"/>
      <c r="M73" s="49"/>
    </row>
  </sheetData>
  <sortState ref="A4:N61">
    <sortCondition ref="J4:J61" descending="1"/>
  </sortState>
  <mergeCells count="2">
    <mergeCell ref="A1:M1"/>
    <mergeCell ref="A62:J62"/>
  </mergeCells>
  <conditionalFormatting sqref="E4">
    <cfRule type="cellIs" dxfId="0" priority="1" stopIfTrue="1" operator="between">
      <formula>0</formula>
      <formula>59.5</formula>
    </cfRule>
  </conditionalFormatting>
  <printOptions horizontalCentered="1"/>
  <pageMargins left="0.159027777777778" right="0.159027777777778" top="0.709027777777778" bottom="0.709027777777778" header="0.509027777777778" footer="0.509027777777778"/>
  <pageSetup paperSize="9" orientation="landscape" horizontalDpi="600" verticalDpi="600"/>
  <headerFooter alignWithMargins="0" scaleWithDoc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0"/>
  <sheetViews>
    <sheetView view="pageBreakPreview" zoomScale="130" zoomScaleNormal="100" zoomScaleSheetLayoutView="130" topLeftCell="A52" workbookViewId="0">
      <selection activeCell="F24" sqref="F24:F68"/>
    </sheetView>
  </sheetViews>
  <sheetFormatPr defaultColWidth="9" defaultRowHeight="17.6"/>
  <cols>
    <col min="1" max="1" width="4.625" customWidth="1"/>
    <col min="2" max="2" width="15.2232142857143" customWidth="1"/>
    <col min="3" max="3" width="7.875" customWidth="1"/>
    <col min="4" max="4" width="8.5" customWidth="1"/>
    <col min="5" max="5" width="12.7053571428571" customWidth="1"/>
    <col min="6" max="6" width="7.75" customWidth="1"/>
    <col min="7" max="7" width="10.0714285714286" customWidth="1"/>
    <col min="8" max="9" width="10" customWidth="1"/>
    <col min="10" max="10" width="9.375" customWidth="1"/>
    <col min="11" max="11" width="7.5" customWidth="1"/>
    <col min="12" max="12" width="10.5" style="5" customWidth="1"/>
    <col min="13" max="13" width="11.375" style="6" customWidth="1"/>
  </cols>
  <sheetData>
    <row r="1" ht="27" customHeight="1" spans="1:13">
      <c r="A1" s="7" t="s">
        <v>142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37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8"/>
    </row>
    <row r="3" s="2" customFormat="1" ht="44.25" customHeight="1" spans="1:14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6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6" t="s">
        <v>13</v>
      </c>
      <c r="M3" s="29" t="s">
        <v>14</v>
      </c>
      <c r="N3" s="9" t="s">
        <v>15</v>
      </c>
    </row>
    <row r="4" s="2" customFormat="1" ht="16.8" spans="1:14">
      <c r="A4" s="12">
        <v>1</v>
      </c>
      <c r="B4" s="13" t="s">
        <v>143</v>
      </c>
      <c r="C4" s="13">
        <v>65</v>
      </c>
      <c r="D4" s="11" t="s">
        <v>144</v>
      </c>
      <c r="E4" s="19" t="s">
        <v>145</v>
      </c>
      <c r="F4" s="20" t="s">
        <v>22</v>
      </c>
      <c r="G4" s="52">
        <v>89.7412735849057</v>
      </c>
      <c r="H4" s="52">
        <v>91.2422115384615</v>
      </c>
      <c r="I4" s="52">
        <v>95.5153955223881</v>
      </c>
      <c r="J4" s="24">
        <f t="shared" ref="J4:J67" si="0">G4+H4+I4</f>
        <v>276.498880645755</v>
      </c>
      <c r="K4" s="25">
        <f>RANK(J4,J:J,0)</f>
        <v>1</v>
      </c>
      <c r="L4" s="26">
        <f t="shared" ref="L4:L67" si="1">K4/C4</f>
        <v>0.0153846153846154</v>
      </c>
      <c r="M4" s="30" t="s">
        <v>19</v>
      </c>
      <c r="N4" s="31"/>
    </row>
    <row r="5" s="2" customFormat="1" ht="16.8" spans="1:14">
      <c r="A5" s="12">
        <v>2</v>
      </c>
      <c r="B5" s="13" t="s">
        <v>143</v>
      </c>
      <c r="C5" s="13">
        <v>65</v>
      </c>
      <c r="D5" s="13" t="s">
        <v>146</v>
      </c>
      <c r="E5" s="17" t="s">
        <v>147</v>
      </c>
      <c r="F5" s="13" t="s">
        <v>19</v>
      </c>
      <c r="G5" s="51">
        <v>89.6825471698113</v>
      </c>
      <c r="H5" s="51">
        <v>92.292032967033</v>
      </c>
      <c r="I5" s="51">
        <v>88.4985447761194</v>
      </c>
      <c r="J5" s="24">
        <f t="shared" si="0"/>
        <v>270.473124912964</v>
      </c>
      <c r="K5" s="25">
        <f>RANK(J5,J:J,0)</f>
        <v>2</v>
      </c>
      <c r="L5" s="26">
        <f t="shared" si="1"/>
        <v>0.0307692307692308</v>
      </c>
      <c r="M5" s="30" t="s">
        <v>19</v>
      </c>
      <c r="N5" s="12"/>
    </row>
    <row r="6" s="2" customFormat="1" ht="16.8" spans="1:14">
      <c r="A6" s="12">
        <v>3</v>
      </c>
      <c r="B6" s="13" t="s">
        <v>143</v>
      </c>
      <c r="C6" s="13">
        <v>65</v>
      </c>
      <c r="D6" s="11" t="s">
        <v>148</v>
      </c>
      <c r="E6" s="19" t="s">
        <v>149</v>
      </c>
      <c r="F6" s="11" t="s">
        <v>22</v>
      </c>
      <c r="G6" s="52">
        <v>89.3094811320755</v>
      </c>
      <c r="H6" s="52">
        <v>88.6035989010989</v>
      </c>
      <c r="I6" s="52">
        <v>91.3201492537313</v>
      </c>
      <c r="J6" s="24">
        <f t="shared" si="0"/>
        <v>269.233229286906</v>
      </c>
      <c r="K6" s="25">
        <f>RANK(J6,J:J,0)</f>
        <v>3</v>
      </c>
      <c r="L6" s="26">
        <f t="shared" si="1"/>
        <v>0.0461538461538462</v>
      </c>
      <c r="M6" s="30" t="s">
        <v>19</v>
      </c>
      <c r="N6" s="12"/>
    </row>
    <row r="7" s="2" customFormat="1" ht="16.8" spans="1:14">
      <c r="A7" s="12">
        <v>4</v>
      </c>
      <c r="B7" s="13" t="s">
        <v>143</v>
      </c>
      <c r="C7" s="13">
        <v>65</v>
      </c>
      <c r="D7" s="11" t="s">
        <v>150</v>
      </c>
      <c r="E7" s="19" t="s">
        <v>151</v>
      </c>
      <c r="F7" s="11" t="s">
        <v>19</v>
      </c>
      <c r="G7" s="52">
        <v>83.8498349056604</v>
      </c>
      <c r="H7" s="52">
        <v>88.7169642857143</v>
      </c>
      <c r="I7" s="52">
        <v>90.5946417910448</v>
      </c>
      <c r="J7" s="24">
        <f t="shared" si="0"/>
        <v>263.161440982419</v>
      </c>
      <c r="K7" s="25">
        <f>RANK(J7,J:J,0)</f>
        <v>4</v>
      </c>
      <c r="L7" s="26">
        <f t="shared" si="1"/>
        <v>0.0615384615384615</v>
      </c>
      <c r="M7" s="30" t="s">
        <v>19</v>
      </c>
      <c r="N7" s="12"/>
    </row>
    <row r="8" s="2" customFormat="1" ht="16.8" spans="1:14">
      <c r="A8" s="12">
        <v>5</v>
      </c>
      <c r="B8" s="13" t="s">
        <v>143</v>
      </c>
      <c r="C8" s="13">
        <v>65</v>
      </c>
      <c r="D8" s="11" t="s">
        <v>152</v>
      </c>
      <c r="E8" s="19" t="s">
        <v>153</v>
      </c>
      <c r="F8" s="11" t="s">
        <v>22</v>
      </c>
      <c r="G8" s="52">
        <v>83.3109905660377</v>
      </c>
      <c r="H8" s="52">
        <v>84.1602747252747</v>
      </c>
      <c r="I8" s="52">
        <v>91.9256343283582</v>
      </c>
      <c r="J8" s="24">
        <f t="shared" si="0"/>
        <v>259.396899619671</v>
      </c>
      <c r="K8" s="25">
        <f>RANK(J8,J:J,0)</f>
        <v>5</v>
      </c>
      <c r="L8" s="26">
        <f t="shared" si="1"/>
        <v>0.0769230769230769</v>
      </c>
      <c r="M8" s="30" t="s">
        <v>19</v>
      </c>
      <c r="N8" s="12"/>
    </row>
    <row r="9" s="2" customFormat="1" ht="16.8" spans="1:14">
      <c r="A9" s="12">
        <v>6</v>
      </c>
      <c r="B9" s="13" t="s">
        <v>143</v>
      </c>
      <c r="C9" s="13">
        <v>65</v>
      </c>
      <c r="D9" s="11" t="s">
        <v>154</v>
      </c>
      <c r="E9" s="19" t="s">
        <v>155</v>
      </c>
      <c r="F9" s="11" t="s">
        <v>22</v>
      </c>
      <c r="G9" s="52">
        <v>85.7636556603774</v>
      </c>
      <c r="H9" s="52">
        <v>85.3889697802198</v>
      </c>
      <c r="I9" s="52">
        <v>86.3034104477612</v>
      </c>
      <c r="J9" s="24">
        <f t="shared" si="0"/>
        <v>257.456035888358</v>
      </c>
      <c r="K9" s="25">
        <f>RANK(J9,J:J,0)</f>
        <v>6</v>
      </c>
      <c r="L9" s="26">
        <f t="shared" si="1"/>
        <v>0.0923076923076923</v>
      </c>
      <c r="M9" s="30" t="s">
        <v>19</v>
      </c>
      <c r="N9" s="12"/>
    </row>
    <row r="10" s="2" customFormat="1" ht="16.8" spans="1:14">
      <c r="A10" s="12">
        <v>7</v>
      </c>
      <c r="B10" s="13" t="s">
        <v>143</v>
      </c>
      <c r="C10" s="13">
        <v>65</v>
      </c>
      <c r="D10" s="11" t="s">
        <v>156</v>
      </c>
      <c r="E10" s="19" t="s">
        <v>157</v>
      </c>
      <c r="F10" s="11" t="s">
        <v>22</v>
      </c>
      <c r="G10" s="52">
        <v>84.4510141509434</v>
      </c>
      <c r="H10" s="52">
        <v>86.7058104395605</v>
      </c>
      <c r="I10" s="52">
        <v>85.7374925373134</v>
      </c>
      <c r="J10" s="24">
        <f t="shared" si="0"/>
        <v>256.894317127817</v>
      </c>
      <c r="K10" s="25">
        <f>RANK(J10,J:J,0)</f>
        <v>7</v>
      </c>
      <c r="L10" s="26">
        <f t="shared" si="1"/>
        <v>0.107692307692308</v>
      </c>
      <c r="M10" s="30" t="s">
        <v>19</v>
      </c>
      <c r="N10" s="31"/>
    </row>
    <row r="11" s="2" customFormat="1" ht="16.8" spans="1:14">
      <c r="A11" s="12">
        <v>8</v>
      </c>
      <c r="B11" s="13" t="s">
        <v>143</v>
      </c>
      <c r="C11" s="13">
        <v>65</v>
      </c>
      <c r="D11" s="11" t="s">
        <v>158</v>
      </c>
      <c r="E11" s="19" t="s">
        <v>159</v>
      </c>
      <c r="F11" s="11" t="s">
        <v>22</v>
      </c>
      <c r="G11" s="52">
        <v>86.2715566037736</v>
      </c>
      <c r="H11" s="52">
        <v>83.5908241758242</v>
      </c>
      <c r="I11" s="52">
        <v>86.013171641791</v>
      </c>
      <c r="J11" s="24">
        <f t="shared" si="0"/>
        <v>255.875552421389</v>
      </c>
      <c r="K11" s="25">
        <f>RANK(J11,J:J,0)</f>
        <v>8</v>
      </c>
      <c r="L11" s="26">
        <f t="shared" si="1"/>
        <v>0.123076923076923</v>
      </c>
      <c r="M11" s="30" t="s">
        <v>19</v>
      </c>
      <c r="N11" s="12"/>
    </row>
    <row r="12" s="2" customFormat="1" ht="16.8" spans="1:14">
      <c r="A12" s="12">
        <v>9</v>
      </c>
      <c r="B12" s="13" t="s">
        <v>143</v>
      </c>
      <c r="C12" s="13">
        <v>65</v>
      </c>
      <c r="D12" s="11" t="s">
        <v>160</v>
      </c>
      <c r="E12" s="19" t="s">
        <v>161</v>
      </c>
      <c r="F12" s="11" t="s">
        <v>22</v>
      </c>
      <c r="G12" s="52">
        <v>85.7959615384615</v>
      </c>
      <c r="H12" s="52">
        <v>85.4842307692308</v>
      </c>
      <c r="I12" s="52">
        <v>84.5680597014925</v>
      </c>
      <c r="J12" s="24">
        <f t="shared" si="0"/>
        <v>255.848252009185</v>
      </c>
      <c r="K12" s="25">
        <f>RANK(J12,J:J,0)</f>
        <v>9</v>
      </c>
      <c r="L12" s="26">
        <f t="shared" si="1"/>
        <v>0.138461538461538</v>
      </c>
      <c r="M12" s="30" t="s">
        <v>19</v>
      </c>
      <c r="N12" s="12"/>
    </row>
    <row r="13" s="2" customFormat="1" ht="16.8" spans="1:14">
      <c r="A13" s="12">
        <v>10</v>
      </c>
      <c r="B13" s="13" t="s">
        <v>143</v>
      </c>
      <c r="C13" s="13">
        <v>65</v>
      </c>
      <c r="D13" s="11" t="s">
        <v>162</v>
      </c>
      <c r="E13" s="19" t="s">
        <v>163</v>
      </c>
      <c r="F13" s="11" t="s">
        <v>22</v>
      </c>
      <c r="G13" s="52">
        <v>86.2455188679245</v>
      </c>
      <c r="H13" s="52">
        <v>85.7602197802198</v>
      </c>
      <c r="I13" s="52">
        <v>83.5539925373134</v>
      </c>
      <c r="J13" s="24">
        <f t="shared" si="0"/>
        <v>255.559731185458</v>
      </c>
      <c r="K13" s="25">
        <f>RANK(J13,J:J,0)</f>
        <v>10</v>
      </c>
      <c r="L13" s="26">
        <f t="shared" si="1"/>
        <v>0.153846153846154</v>
      </c>
      <c r="M13" s="30" t="s">
        <v>19</v>
      </c>
      <c r="N13" s="12"/>
    </row>
    <row r="14" s="2" customFormat="1" ht="16.8" spans="1:14">
      <c r="A14" s="12">
        <v>11</v>
      </c>
      <c r="B14" s="13" t="s">
        <v>143</v>
      </c>
      <c r="C14" s="13">
        <v>65</v>
      </c>
      <c r="D14" s="11" t="s">
        <v>164</v>
      </c>
      <c r="E14" s="19" t="s">
        <v>165</v>
      </c>
      <c r="F14" s="11" t="s">
        <v>22</v>
      </c>
      <c r="G14" s="52">
        <v>84.749858490566</v>
      </c>
      <c r="H14" s="52">
        <v>85.8911538461539</v>
      </c>
      <c r="I14" s="52">
        <v>84.8949253731343</v>
      </c>
      <c r="J14" s="24">
        <f t="shared" si="0"/>
        <v>255.535937709854</v>
      </c>
      <c r="K14" s="25">
        <f>RANK(J14,J:J,0)</f>
        <v>11</v>
      </c>
      <c r="L14" s="26">
        <f t="shared" si="1"/>
        <v>0.169230769230769</v>
      </c>
      <c r="M14" s="30" t="s">
        <v>19</v>
      </c>
      <c r="N14" s="12"/>
    </row>
    <row r="15" s="2" customFormat="1" ht="16.8" spans="1:14">
      <c r="A15" s="12">
        <v>12</v>
      </c>
      <c r="B15" s="13" t="s">
        <v>143</v>
      </c>
      <c r="C15" s="13">
        <v>65</v>
      </c>
      <c r="D15" s="11" t="s">
        <v>166</v>
      </c>
      <c r="E15" s="19" t="s">
        <v>167</v>
      </c>
      <c r="F15" s="11" t="s">
        <v>19</v>
      </c>
      <c r="G15" s="52">
        <v>84.3409905660377</v>
      </c>
      <c r="H15" s="52">
        <v>85.0175824175824</v>
      </c>
      <c r="I15" s="52">
        <v>85.610671641791</v>
      </c>
      <c r="J15" s="24">
        <f t="shared" si="0"/>
        <v>254.969244625411</v>
      </c>
      <c r="K15" s="25">
        <f>RANK(J15,J:J,0)</f>
        <v>12</v>
      </c>
      <c r="L15" s="26">
        <f t="shared" si="1"/>
        <v>0.184615384615385</v>
      </c>
      <c r="M15" s="30" t="s">
        <v>19</v>
      </c>
      <c r="N15" s="12"/>
    </row>
    <row r="16" s="2" customFormat="1" ht="16.8" spans="1:14">
      <c r="A16" s="12">
        <v>13</v>
      </c>
      <c r="B16" s="13" t="s">
        <v>143</v>
      </c>
      <c r="C16" s="13">
        <v>65</v>
      </c>
      <c r="D16" s="11" t="s">
        <v>168</v>
      </c>
      <c r="E16" s="19" t="s">
        <v>169</v>
      </c>
      <c r="F16" s="11" t="s">
        <v>22</v>
      </c>
      <c r="G16" s="52">
        <v>87.1955188679245</v>
      </c>
      <c r="H16" s="52">
        <v>83.0986263736264</v>
      </c>
      <c r="I16" s="52">
        <v>84.3069776119403</v>
      </c>
      <c r="J16" s="24">
        <f t="shared" si="0"/>
        <v>254.601122853491</v>
      </c>
      <c r="K16" s="25">
        <f>RANK(J16,J:J,0)</f>
        <v>13</v>
      </c>
      <c r="L16" s="26">
        <f t="shared" si="1"/>
        <v>0.2</v>
      </c>
      <c r="M16" s="30" t="s">
        <v>19</v>
      </c>
      <c r="N16" s="12"/>
    </row>
    <row r="17" s="2" customFormat="1" ht="16.8" spans="1:14">
      <c r="A17" s="12">
        <v>14</v>
      </c>
      <c r="B17" s="13" t="s">
        <v>143</v>
      </c>
      <c r="C17" s="13">
        <v>65</v>
      </c>
      <c r="D17" s="50" t="s">
        <v>170</v>
      </c>
      <c r="E17" s="19" t="s">
        <v>171</v>
      </c>
      <c r="F17" s="11" t="s">
        <v>22</v>
      </c>
      <c r="G17" s="53">
        <v>84.9741509433962</v>
      </c>
      <c r="H17" s="53">
        <v>87.4558791208791</v>
      </c>
      <c r="I17" s="53">
        <v>82.1253731343284</v>
      </c>
      <c r="J17" s="24">
        <f t="shared" si="0"/>
        <v>254.555403198604</v>
      </c>
      <c r="K17" s="25">
        <f>RANK(J17,J:J,0)</f>
        <v>14</v>
      </c>
      <c r="L17" s="26">
        <f t="shared" si="1"/>
        <v>0.215384615384615</v>
      </c>
      <c r="M17" s="30" t="s">
        <v>19</v>
      </c>
      <c r="N17" s="13"/>
    </row>
    <row r="18" s="2" customFormat="1" ht="16.8" spans="1:14">
      <c r="A18" s="12">
        <v>15</v>
      </c>
      <c r="B18" s="13" t="s">
        <v>143</v>
      </c>
      <c r="C18" s="13">
        <v>65</v>
      </c>
      <c r="D18" s="11" t="s">
        <v>172</v>
      </c>
      <c r="E18" s="19" t="s">
        <v>173</v>
      </c>
      <c r="F18" s="11" t="s">
        <v>19</v>
      </c>
      <c r="G18" s="52">
        <v>83.8150471698113</v>
      </c>
      <c r="H18" s="52">
        <v>85.5074175824176</v>
      </c>
      <c r="I18" s="52">
        <v>84.3953731343284</v>
      </c>
      <c r="J18" s="24">
        <f t="shared" si="0"/>
        <v>253.717837886557</v>
      </c>
      <c r="K18" s="25">
        <f>RANK(J18,J:J,0)</f>
        <v>15</v>
      </c>
      <c r="L18" s="26">
        <f t="shared" si="1"/>
        <v>0.230769230769231</v>
      </c>
      <c r="M18" s="30" t="s">
        <v>19</v>
      </c>
      <c r="N18" s="12"/>
    </row>
    <row r="19" s="2" customFormat="1" ht="16.8" spans="1:14">
      <c r="A19" s="12">
        <v>16</v>
      </c>
      <c r="B19" s="13" t="s">
        <v>143</v>
      </c>
      <c r="C19" s="13">
        <v>65</v>
      </c>
      <c r="D19" s="11" t="s">
        <v>174</v>
      </c>
      <c r="E19" s="19" t="s">
        <v>175</v>
      </c>
      <c r="F19" s="11" t="s">
        <v>19</v>
      </c>
      <c r="G19" s="52">
        <v>85.2455660377358</v>
      </c>
      <c r="H19" s="52">
        <v>84.3584065934066</v>
      </c>
      <c r="I19" s="52">
        <v>83.8761194029851</v>
      </c>
      <c r="J19" s="24">
        <f t="shared" si="0"/>
        <v>253.480092034127</v>
      </c>
      <c r="K19" s="25">
        <f>RANK(J19,J:J,0)</f>
        <v>16</v>
      </c>
      <c r="L19" s="26">
        <f t="shared" si="1"/>
        <v>0.246153846153846</v>
      </c>
      <c r="M19" s="30" t="s">
        <v>19</v>
      </c>
      <c r="N19" s="12"/>
    </row>
    <row r="20" s="2" customFormat="1" ht="16.8" spans="1:14">
      <c r="A20" s="12">
        <v>17</v>
      </c>
      <c r="B20" s="13" t="s">
        <v>143</v>
      </c>
      <c r="C20" s="13">
        <v>65</v>
      </c>
      <c r="D20" s="11" t="s">
        <v>176</v>
      </c>
      <c r="E20" s="19" t="s">
        <v>177</v>
      </c>
      <c r="F20" s="11" t="s">
        <v>22</v>
      </c>
      <c r="G20" s="52">
        <v>83.3237264150943</v>
      </c>
      <c r="H20" s="52">
        <v>85.8710989010989</v>
      </c>
      <c r="I20" s="52">
        <v>84.2405970149254</v>
      </c>
      <c r="J20" s="24">
        <f t="shared" si="0"/>
        <v>253.435422331119</v>
      </c>
      <c r="K20" s="25">
        <f>RANK(J20,J:J,0)</f>
        <v>17</v>
      </c>
      <c r="L20" s="26">
        <f t="shared" si="1"/>
        <v>0.261538461538462</v>
      </c>
      <c r="M20" s="30" t="s">
        <v>19</v>
      </c>
      <c r="N20" s="12"/>
    </row>
    <row r="21" s="2" customFormat="1" ht="16.8" spans="1:14">
      <c r="A21" s="12">
        <v>18</v>
      </c>
      <c r="B21" s="13" t="s">
        <v>143</v>
      </c>
      <c r="C21" s="13">
        <v>65</v>
      </c>
      <c r="D21" s="11" t="s">
        <v>178</v>
      </c>
      <c r="E21" s="19" t="s">
        <v>179</v>
      </c>
      <c r="F21" s="11" t="s">
        <v>19</v>
      </c>
      <c r="G21" s="52">
        <v>81.8091037735849</v>
      </c>
      <c r="H21" s="52">
        <v>83.0289285714286</v>
      </c>
      <c r="I21" s="52">
        <v>86.7561940298507</v>
      </c>
      <c r="J21" s="24">
        <f t="shared" si="0"/>
        <v>251.594226374864</v>
      </c>
      <c r="K21" s="25">
        <f>RANK(J21,J:J,0)</f>
        <v>18</v>
      </c>
      <c r="L21" s="26">
        <f t="shared" si="1"/>
        <v>0.276923076923077</v>
      </c>
      <c r="M21" s="30" t="s">
        <v>19</v>
      </c>
      <c r="N21" s="12"/>
    </row>
    <row r="22" s="2" customFormat="1" ht="16.8" spans="1:14">
      <c r="A22" s="12">
        <v>19</v>
      </c>
      <c r="B22" s="13" t="s">
        <v>143</v>
      </c>
      <c r="C22" s="13">
        <v>65</v>
      </c>
      <c r="D22" s="11" t="s">
        <v>180</v>
      </c>
      <c r="E22" s="19" t="s">
        <v>181</v>
      </c>
      <c r="F22" s="11" t="s">
        <v>22</v>
      </c>
      <c r="G22" s="52">
        <v>81.4596698113208</v>
      </c>
      <c r="H22" s="52">
        <v>86.2127747252748</v>
      </c>
      <c r="I22" s="52">
        <v>83.8722388059702</v>
      </c>
      <c r="J22" s="24">
        <f t="shared" si="0"/>
        <v>251.544683342566</v>
      </c>
      <c r="K22" s="25">
        <f>RANK(J22,J:J,0)</f>
        <v>19</v>
      </c>
      <c r="L22" s="26">
        <f t="shared" si="1"/>
        <v>0.292307692307692</v>
      </c>
      <c r="M22" s="30" t="s">
        <v>19</v>
      </c>
      <c r="N22" s="12"/>
    </row>
    <row r="23" s="2" customFormat="1" ht="16.8" spans="1:14">
      <c r="A23" s="12">
        <v>20</v>
      </c>
      <c r="B23" s="13" t="s">
        <v>143</v>
      </c>
      <c r="C23" s="13">
        <v>65</v>
      </c>
      <c r="D23" s="11" t="s">
        <v>182</v>
      </c>
      <c r="E23" s="19" t="s">
        <v>183</v>
      </c>
      <c r="F23" s="20" t="s">
        <v>19</v>
      </c>
      <c r="G23" s="52">
        <v>83.257570754717</v>
      </c>
      <c r="H23" s="52">
        <v>81.9117307692308</v>
      </c>
      <c r="I23" s="52">
        <v>84.5259701492537</v>
      </c>
      <c r="J23" s="24">
        <f t="shared" si="0"/>
        <v>249.695271673201</v>
      </c>
      <c r="K23" s="25">
        <f>RANK(J23,J:J,0)</f>
        <v>20</v>
      </c>
      <c r="L23" s="26">
        <f t="shared" si="1"/>
        <v>0.307692307692308</v>
      </c>
      <c r="M23" s="30" t="s">
        <v>19</v>
      </c>
      <c r="N23" s="31"/>
    </row>
    <row r="24" s="2" customFormat="1" ht="16.8" spans="1:14">
      <c r="A24" s="12">
        <v>21</v>
      </c>
      <c r="B24" s="13" t="s">
        <v>143</v>
      </c>
      <c r="C24" s="13">
        <v>65</v>
      </c>
      <c r="D24" s="11" t="s">
        <v>184</v>
      </c>
      <c r="E24" s="19" t="s">
        <v>185</v>
      </c>
      <c r="F24" s="11" t="s">
        <v>22</v>
      </c>
      <c r="G24" s="52">
        <v>83.7839150943396</v>
      </c>
      <c r="H24" s="52">
        <v>81.898489010989</v>
      </c>
      <c r="I24" s="52">
        <v>83.6654850746269</v>
      </c>
      <c r="J24" s="24">
        <f t="shared" si="0"/>
        <v>249.347889179956</v>
      </c>
      <c r="K24" s="25">
        <f>RANK(J24,J:J,0)</f>
        <v>21</v>
      </c>
      <c r="L24" s="26">
        <f t="shared" si="1"/>
        <v>0.323076923076923</v>
      </c>
      <c r="M24" s="30" t="s">
        <v>19</v>
      </c>
      <c r="N24" s="12"/>
    </row>
    <row r="25" s="2" customFormat="1" ht="16.8" spans="1:14">
      <c r="A25" s="12">
        <v>22</v>
      </c>
      <c r="B25" s="13" t="s">
        <v>143</v>
      </c>
      <c r="C25" s="13">
        <v>65</v>
      </c>
      <c r="D25" s="11" t="s">
        <v>186</v>
      </c>
      <c r="E25" s="19" t="s">
        <v>187</v>
      </c>
      <c r="F25" s="11" t="s">
        <v>22</v>
      </c>
      <c r="G25" s="52">
        <v>83.9933726415094</v>
      </c>
      <c r="H25" s="52">
        <v>82.5723351648352</v>
      </c>
      <c r="I25" s="52">
        <v>82.4142910447761</v>
      </c>
      <c r="J25" s="24">
        <f t="shared" si="0"/>
        <v>248.979998851121</v>
      </c>
      <c r="K25" s="25">
        <f>RANK(J25,J:J,0)</f>
        <v>22</v>
      </c>
      <c r="L25" s="26">
        <f t="shared" si="1"/>
        <v>0.338461538461538</v>
      </c>
      <c r="M25" s="30" t="s">
        <v>22</v>
      </c>
      <c r="N25" s="12"/>
    </row>
    <row r="26" s="2" customFormat="1" ht="16.8" spans="1:14">
      <c r="A26" s="12">
        <v>23</v>
      </c>
      <c r="B26" s="13" t="s">
        <v>143</v>
      </c>
      <c r="C26" s="13">
        <v>65</v>
      </c>
      <c r="D26" s="11" t="s">
        <v>188</v>
      </c>
      <c r="E26" s="19" t="s">
        <v>189</v>
      </c>
      <c r="F26" s="11" t="s">
        <v>22</v>
      </c>
      <c r="G26" s="52">
        <v>82.8053537735849</v>
      </c>
      <c r="H26" s="52">
        <v>80.2278983516483</v>
      </c>
      <c r="I26" s="52">
        <v>85.7675597014925</v>
      </c>
      <c r="J26" s="24">
        <f t="shared" si="0"/>
        <v>248.800811826726</v>
      </c>
      <c r="K26" s="25">
        <f>RANK(J26,J:J,0)</f>
        <v>23</v>
      </c>
      <c r="L26" s="26">
        <f t="shared" si="1"/>
        <v>0.353846153846154</v>
      </c>
      <c r="M26" s="30" t="s">
        <v>22</v>
      </c>
      <c r="N26" s="12"/>
    </row>
    <row r="27" s="2" customFormat="1" ht="16.8" spans="1:14">
      <c r="A27" s="12">
        <v>24</v>
      </c>
      <c r="B27" s="13" t="s">
        <v>143</v>
      </c>
      <c r="C27" s="13">
        <v>65</v>
      </c>
      <c r="D27" s="11" t="s">
        <v>190</v>
      </c>
      <c r="E27" s="19" t="s">
        <v>191</v>
      </c>
      <c r="F27" s="11" t="s">
        <v>22</v>
      </c>
      <c r="G27" s="52">
        <v>83.6182547169811</v>
      </c>
      <c r="H27" s="52">
        <v>83.3636813186813</v>
      </c>
      <c r="I27" s="52">
        <v>81.7462686567164</v>
      </c>
      <c r="J27" s="24">
        <f t="shared" si="0"/>
        <v>248.728204692379</v>
      </c>
      <c r="K27" s="25">
        <f>RANK(J27,J:J,0)</f>
        <v>24</v>
      </c>
      <c r="L27" s="26">
        <f t="shared" si="1"/>
        <v>0.369230769230769</v>
      </c>
      <c r="M27" s="30" t="s">
        <v>22</v>
      </c>
      <c r="N27" s="12"/>
    </row>
    <row r="28" s="2" customFormat="1" ht="16.8" spans="1:14">
      <c r="A28" s="12">
        <v>25</v>
      </c>
      <c r="B28" s="13" t="s">
        <v>143</v>
      </c>
      <c r="C28" s="13">
        <v>65</v>
      </c>
      <c r="D28" s="11" t="s">
        <v>192</v>
      </c>
      <c r="E28" s="19" t="s">
        <v>193</v>
      </c>
      <c r="F28" s="11" t="s">
        <v>22</v>
      </c>
      <c r="G28" s="52">
        <v>84.9059905660377</v>
      </c>
      <c r="H28" s="52">
        <v>83.8545054945055</v>
      </c>
      <c r="I28" s="52">
        <v>79.5964552238806</v>
      </c>
      <c r="J28" s="24">
        <f t="shared" si="0"/>
        <v>248.356951284424</v>
      </c>
      <c r="K28" s="25">
        <f>RANK(J28,J:J,0)</f>
        <v>25</v>
      </c>
      <c r="L28" s="26">
        <f t="shared" si="1"/>
        <v>0.384615384615385</v>
      </c>
      <c r="M28" s="30" t="s">
        <v>22</v>
      </c>
      <c r="N28" s="12"/>
    </row>
    <row r="29" s="2" customFormat="1" ht="16.8" spans="1:14">
      <c r="A29" s="12">
        <v>26</v>
      </c>
      <c r="B29" s="13" t="s">
        <v>143</v>
      </c>
      <c r="C29" s="13">
        <v>65</v>
      </c>
      <c r="D29" s="11" t="s">
        <v>194</v>
      </c>
      <c r="E29" s="19" t="s">
        <v>195</v>
      </c>
      <c r="F29" s="11" t="s">
        <v>22</v>
      </c>
      <c r="G29" s="52">
        <v>80.2508018867924</v>
      </c>
      <c r="H29" s="52">
        <v>83.3278021978022</v>
      </c>
      <c r="I29" s="52">
        <v>84.6264179104478</v>
      </c>
      <c r="J29" s="24">
        <f t="shared" si="0"/>
        <v>248.205021995042</v>
      </c>
      <c r="K29" s="25">
        <f>RANK(J29,J:J,0)</f>
        <v>26</v>
      </c>
      <c r="L29" s="26">
        <f t="shared" si="1"/>
        <v>0.4</v>
      </c>
      <c r="M29" s="30" t="s">
        <v>22</v>
      </c>
      <c r="N29" s="12"/>
    </row>
    <row r="30" s="2" customFormat="1" ht="16.8" spans="1:14">
      <c r="A30" s="12">
        <v>27</v>
      </c>
      <c r="B30" s="13" t="s">
        <v>143</v>
      </c>
      <c r="C30" s="13">
        <v>65</v>
      </c>
      <c r="D30" s="11" t="s">
        <v>196</v>
      </c>
      <c r="E30" s="19" t="s">
        <v>197</v>
      </c>
      <c r="F30" s="11" t="s">
        <v>22</v>
      </c>
      <c r="G30" s="52">
        <v>81.0586320754717</v>
      </c>
      <c r="H30" s="52">
        <v>80.6961126373626</v>
      </c>
      <c r="I30" s="52">
        <v>85.3845671641791</v>
      </c>
      <c r="J30" s="24">
        <f t="shared" si="0"/>
        <v>247.139311877013</v>
      </c>
      <c r="K30" s="25">
        <f>RANK(J30,J:J,0)</f>
        <v>27</v>
      </c>
      <c r="L30" s="26">
        <f t="shared" si="1"/>
        <v>0.415384615384615</v>
      </c>
      <c r="M30" s="30" t="s">
        <v>22</v>
      </c>
      <c r="N30" s="12"/>
    </row>
    <row r="31" s="2" customFormat="1" ht="16.8" spans="1:14">
      <c r="A31" s="12">
        <v>28</v>
      </c>
      <c r="B31" s="13" t="s">
        <v>143</v>
      </c>
      <c r="C31" s="13">
        <v>65</v>
      </c>
      <c r="D31" s="11" t="s">
        <v>198</v>
      </c>
      <c r="E31" s="19" t="s">
        <v>199</v>
      </c>
      <c r="F31" s="11" t="s">
        <v>22</v>
      </c>
      <c r="G31" s="52">
        <v>82.2558962264151</v>
      </c>
      <c r="H31" s="52">
        <v>82.3466620879121</v>
      </c>
      <c r="I31" s="52">
        <v>82.5038656716418</v>
      </c>
      <c r="J31" s="24">
        <f t="shared" si="0"/>
        <v>247.106423985969</v>
      </c>
      <c r="K31" s="25">
        <f>RANK(J31,J:J,0)</f>
        <v>28</v>
      </c>
      <c r="L31" s="26">
        <f t="shared" si="1"/>
        <v>0.430769230769231</v>
      </c>
      <c r="M31" s="30" t="s">
        <v>22</v>
      </c>
      <c r="N31" s="12"/>
    </row>
    <row r="32" s="2" customFormat="1" ht="16.8" spans="1:14">
      <c r="A32" s="12">
        <v>29</v>
      </c>
      <c r="B32" s="13" t="s">
        <v>143</v>
      </c>
      <c r="C32" s="13">
        <v>65</v>
      </c>
      <c r="D32" s="11" t="s">
        <v>200</v>
      </c>
      <c r="E32" s="19" t="s">
        <v>201</v>
      </c>
      <c r="F32" s="11" t="s">
        <v>22</v>
      </c>
      <c r="G32" s="52">
        <v>80.9594339622642</v>
      </c>
      <c r="H32" s="52">
        <v>81.4170192307692</v>
      </c>
      <c r="I32" s="52">
        <v>81.9199552238806</v>
      </c>
      <c r="J32" s="24">
        <f t="shared" si="0"/>
        <v>244.296408416914</v>
      </c>
      <c r="K32" s="25">
        <f>RANK(J32,J:J,0)</f>
        <v>29</v>
      </c>
      <c r="L32" s="26">
        <f t="shared" si="1"/>
        <v>0.446153846153846</v>
      </c>
      <c r="M32" s="30" t="s">
        <v>22</v>
      </c>
      <c r="N32" s="12"/>
    </row>
    <row r="33" s="2" customFormat="1" ht="16.8" spans="1:14">
      <c r="A33" s="12">
        <v>30</v>
      </c>
      <c r="B33" s="13" t="s">
        <v>143</v>
      </c>
      <c r="C33" s="13">
        <v>65</v>
      </c>
      <c r="D33" s="11" t="s">
        <v>202</v>
      </c>
      <c r="E33" s="19" t="s">
        <v>203</v>
      </c>
      <c r="F33" s="11" t="s">
        <v>22</v>
      </c>
      <c r="G33" s="52">
        <v>83.0875</v>
      </c>
      <c r="H33" s="52">
        <v>81.5466483516483</v>
      </c>
      <c r="I33" s="52">
        <v>79.3661567164179</v>
      </c>
      <c r="J33" s="24">
        <f t="shared" si="0"/>
        <v>244.000305068066</v>
      </c>
      <c r="K33" s="25">
        <f>RANK(J33,J:J,0)</f>
        <v>30</v>
      </c>
      <c r="L33" s="26">
        <f t="shared" si="1"/>
        <v>0.461538461538462</v>
      </c>
      <c r="M33" s="30" t="s">
        <v>22</v>
      </c>
      <c r="N33" s="12"/>
    </row>
    <row r="34" s="2" customFormat="1" ht="16.8" spans="1:14">
      <c r="A34" s="12">
        <v>31</v>
      </c>
      <c r="B34" s="13" t="s">
        <v>143</v>
      </c>
      <c r="C34" s="13">
        <v>65</v>
      </c>
      <c r="D34" s="11" t="s">
        <v>204</v>
      </c>
      <c r="E34" s="19" t="s">
        <v>205</v>
      </c>
      <c r="F34" s="11" t="s">
        <v>22</v>
      </c>
      <c r="G34" s="52">
        <v>83.1390566037736</v>
      </c>
      <c r="H34" s="52">
        <v>81.9863736263736</v>
      </c>
      <c r="I34" s="52">
        <v>78.0710447761194</v>
      </c>
      <c r="J34" s="24">
        <f t="shared" si="0"/>
        <v>243.196475006267</v>
      </c>
      <c r="K34" s="25">
        <f>RANK(J34,J:J,0)</f>
        <v>31</v>
      </c>
      <c r="L34" s="26">
        <f t="shared" si="1"/>
        <v>0.476923076923077</v>
      </c>
      <c r="M34" s="30" t="s">
        <v>22</v>
      </c>
      <c r="N34" s="12"/>
    </row>
    <row r="35" s="2" customFormat="1" ht="16.8" spans="1:14">
      <c r="A35" s="12">
        <v>32</v>
      </c>
      <c r="B35" s="13" t="s">
        <v>143</v>
      </c>
      <c r="C35" s="13">
        <v>65</v>
      </c>
      <c r="D35" s="13" t="s">
        <v>206</v>
      </c>
      <c r="E35" s="19" t="s">
        <v>207</v>
      </c>
      <c r="F35" s="11" t="s">
        <v>22</v>
      </c>
      <c r="G35" s="51">
        <v>78.3333018867924</v>
      </c>
      <c r="H35" s="51">
        <v>80.9467582417582</v>
      </c>
      <c r="I35" s="51">
        <v>83.4285820895522</v>
      </c>
      <c r="J35" s="24">
        <f t="shared" si="0"/>
        <v>242.708642218103</v>
      </c>
      <c r="K35" s="25">
        <f>RANK(J35,J:J,0)</f>
        <v>32</v>
      </c>
      <c r="L35" s="26">
        <f t="shared" si="1"/>
        <v>0.492307692307692</v>
      </c>
      <c r="M35" s="30" t="s">
        <v>22</v>
      </c>
      <c r="N35" s="12"/>
    </row>
    <row r="36" s="2" customFormat="1" ht="16.8" spans="1:14">
      <c r="A36" s="12">
        <v>33</v>
      </c>
      <c r="B36" s="13" t="s">
        <v>143</v>
      </c>
      <c r="C36" s="13">
        <v>65</v>
      </c>
      <c r="D36" s="11" t="s">
        <v>208</v>
      </c>
      <c r="E36" s="19" t="s">
        <v>209</v>
      </c>
      <c r="F36" s="11" t="s">
        <v>22</v>
      </c>
      <c r="G36" s="52">
        <v>81.0159669811321</v>
      </c>
      <c r="H36" s="52">
        <v>81.122760989011</v>
      </c>
      <c r="I36" s="52">
        <v>80.3326865671642</v>
      </c>
      <c r="J36" s="24">
        <f t="shared" si="0"/>
        <v>242.471414537307</v>
      </c>
      <c r="K36" s="25">
        <f>RANK(J36,J:J,0)</f>
        <v>33</v>
      </c>
      <c r="L36" s="26">
        <f t="shared" si="1"/>
        <v>0.507692307692308</v>
      </c>
      <c r="M36" s="30" t="s">
        <v>22</v>
      </c>
      <c r="N36" s="12"/>
    </row>
    <row r="37" s="2" customFormat="1" ht="16.8" spans="1:14">
      <c r="A37" s="12">
        <v>34</v>
      </c>
      <c r="B37" s="13" t="s">
        <v>143</v>
      </c>
      <c r="C37" s="13">
        <v>65</v>
      </c>
      <c r="D37" s="11" t="s">
        <v>210</v>
      </c>
      <c r="E37" s="19" t="s">
        <v>211</v>
      </c>
      <c r="F37" s="11" t="s">
        <v>22</v>
      </c>
      <c r="G37" s="52">
        <v>81.622641509434</v>
      </c>
      <c r="H37" s="52">
        <v>77.3923489010989</v>
      </c>
      <c r="I37" s="52">
        <v>83.2431641791045</v>
      </c>
      <c r="J37" s="24">
        <f t="shared" si="0"/>
        <v>242.258154589637</v>
      </c>
      <c r="K37" s="25">
        <f>RANK(J37,J:J,0)</f>
        <v>34</v>
      </c>
      <c r="L37" s="26">
        <f t="shared" si="1"/>
        <v>0.523076923076923</v>
      </c>
      <c r="M37" s="30" t="s">
        <v>22</v>
      </c>
      <c r="N37" s="12"/>
    </row>
    <row r="38" s="2" customFormat="1" ht="16.8" spans="1:14">
      <c r="A38" s="12">
        <v>35</v>
      </c>
      <c r="B38" s="13" t="s">
        <v>143</v>
      </c>
      <c r="C38" s="13">
        <v>65</v>
      </c>
      <c r="D38" s="11" t="s">
        <v>212</v>
      </c>
      <c r="E38" s="19" t="s">
        <v>213</v>
      </c>
      <c r="F38" s="11" t="s">
        <v>22</v>
      </c>
      <c r="G38" s="52">
        <v>77.9865566037736</v>
      </c>
      <c r="H38" s="52">
        <v>82.4608104395605</v>
      </c>
      <c r="I38" s="52">
        <v>81.4574776119403</v>
      </c>
      <c r="J38" s="24">
        <f t="shared" si="0"/>
        <v>241.904844655274</v>
      </c>
      <c r="K38" s="25">
        <f>RANK(J38,J:J,0)</f>
        <v>35</v>
      </c>
      <c r="L38" s="26">
        <f t="shared" si="1"/>
        <v>0.538461538461538</v>
      </c>
      <c r="M38" s="30" t="s">
        <v>22</v>
      </c>
      <c r="N38" s="12"/>
    </row>
    <row r="39" s="2" customFormat="1" ht="16.8" spans="1:14">
      <c r="A39" s="12">
        <v>36</v>
      </c>
      <c r="B39" s="13" t="s">
        <v>143</v>
      </c>
      <c r="C39" s="13">
        <v>65</v>
      </c>
      <c r="D39" s="11" t="s">
        <v>214</v>
      </c>
      <c r="E39" s="19" t="s">
        <v>215</v>
      </c>
      <c r="F39" s="11" t="s">
        <v>22</v>
      </c>
      <c r="G39" s="52">
        <v>79.6640330188679</v>
      </c>
      <c r="H39" s="52">
        <v>78.4638186813187</v>
      </c>
      <c r="I39" s="52">
        <v>82.8139253731343</v>
      </c>
      <c r="J39" s="24">
        <f t="shared" si="0"/>
        <v>240.941777073321</v>
      </c>
      <c r="K39" s="25">
        <f>RANK(J39,J:J,0)</f>
        <v>36</v>
      </c>
      <c r="L39" s="26">
        <f t="shared" si="1"/>
        <v>0.553846153846154</v>
      </c>
      <c r="M39" s="30" t="s">
        <v>22</v>
      </c>
      <c r="N39" s="31"/>
    </row>
    <row r="40" s="2" customFormat="1" ht="16.8" spans="1:14">
      <c r="A40" s="12">
        <v>37</v>
      </c>
      <c r="B40" s="13" t="s">
        <v>143</v>
      </c>
      <c r="C40" s="13">
        <v>65</v>
      </c>
      <c r="D40" s="11" t="s">
        <v>216</v>
      </c>
      <c r="E40" s="19" t="s">
        <v>217</v>
      </c>
      <c r="F40" s="11" t="s">
        <v>22</v>
      </c>
      <c r="G40" s="52">
        <v>80.2231132075472</v>
      </c>
      <c r="H40" s="52">
        <v>79.2007142857143</v>
      </c>
      <c r="I40" s="52">
        <v>81.2121343283582</v>
      </c>
      <c r="J40" s="24">
        <f t="shared" si="0"/>
        <v>240.63596182162</v>
      </c>
      <c r="K40" s="25">
        <f>RANK(J40,J:J,0)</f>
        <v>37</v>
      </c>
      <c r="L40" s="26">
        <f t="shared" si="1"/>
        <v>0.569230769230769</v>
      </c>
      <c r="M40" s="30" t="s">
        <v>22</v>
      </c>
      <c r="N40" s="12"/>
    </row>
    <row r="41" s="2" customFormat="1" ht="16.8" spans="1:14">
      <c r="A41" s="12">
        <v>38</v>
      </c>
      <c r="B41" s="13" t="s">
        <v>143</v>
      </c>
      <c r="C41" s="13">
        <v>65</v>
      </c>
      <c r="D41" s="11" t="s">
        <v>218</v>
      </c>
      <c r="E41" s="19" t="s">
        <v>219</v>
      </c>
      <c r="F41" s="11" t="s">
        <v>22</v>
      </c>
      <c r="G41" s="52">
        <v>75.9739150943396</v>
      </c>
      <c r="H41" s="52">
        <v>81.341510989011</v>
      </c>
      <c r="I41" s="52">
        <v>82.3089552238806</v>
      </c>
      <c r="J41" s="24">
        <f t="shared" si="0"/>
        <v>239.624381307231</v>
      </c>
      <c r="K41" s="25">
        <f>RANK(J41,J:J,0)</f>
        <v>38</v>
      </c>
      <c r="L41" s="26">
        <f t="shared" si="1"/>
        <v>0.584615384615385</v>
      </c>
      <c r="M41" s="30" t="s">
        <v>22</v>
      </c>
      <c r="N41" s="12"/>
    </row>
    <row r="42" s="2" customFormat="1" ht="16.8" spans="1:14">
      <c r="A42" s="12">
        <v>39</v>
      </c>
      <c r="B42" s="13" t="s">
        <v>143</v>
      </c>
      <c r="C42" s="13">
        <v>65</v>
      </c>
      <c r="D42" s="11" t="s">
        <v>220</v>
      </c>
      <c r="E42" s="19" t="s">
        <v>221</v>
      </c>
      <c r="F42" s="11" t="s">
        <v>22</v>
      </c>
      <c r="G42" s="52">
        <v>77.089858490566</v>
      </c>
      <c r="H42" s="52">
        <v>81.5734340659341</v>
      </c>
      <c r="I42" s="52">
        <v>80.1020970149254</v>
      </c>
      <c r="J42" s="24">
        <f t="shared" si="0"/>
        <v>238.765389571425</v>
      </c>
      <c r="K42" s="25">
        <f>RANK(J42,J:J,0)</f>
        <v>39</v>
      </c>
      <c r="L42" s="26">
        <f t="shared" si="1"/>
        <v>0.6</v>
      </c>
      <c r="M42" s="30" t="s">
        <v>22</v>
      </c>
      <c r="N42" s="31"/>
    </row>
    <row r="43" s="2" customFormat="1" ht="16.8" spans="1:14">
      <c r="A43" s="12">
        <v>40</v>
      </c>
      <c r="B43" s="13" t="s">
        <v>143</v>
      </c>
      <c r="C43" s="13">
        <v>65</v>
      </c>
      <c r="D43" s="11" t="s">
        <v>222</v>
      </c>
      <c r="E43" s="19" t="s">
        <v>223</v>
      </c>
      <c r="F43" s="11" t="s">
        <v>22</v>
      </c>
      <c r="G43" s="52">
        <v>75.7879009433962</v>
      </c>
      <c r="H43" s="52">
        <v>80.2517032967033</v>
      </c>
      <c r="I43" s="52">
        <v>82.260171641791</v>
      </c>
      <c r="J43" s="24">
        <f t="shared" si="0"/>
        <v>238.299775881891</v>
      </c>
      <c r="K43" s="25">
        <f>RANK(J43,J:J,0)</f>
        <v>40</v>
      </c>
      <c r="L43" s="26">
        <f t="shared" si="1"/>
        <v>0.615384615384615</v>
      </c>
      <c r="M43" s="30" t="s">
        <v>22</v>
      </c>
      <c r="N43" s="31"/>
    </row>
    <row r="44" s="2" customFormat="1" ht="16.8" spans="1:14">
      <c r="A44" s="12">
        <v>41</v>
      </c>
      <c r="B44" s="13" t="s">
        <v>143</v>
      </c>
      <c r="C44" s="13">
        <v>65</v>
      </c>
      <c r="D44" s="11" t="s">
        <v>224</v>
      </c>
      <c r="E44" s="19" t="s">
        <v>225</v>
      </c>
      <c r="F44" s="11" t="s">
        <v>22</v>
      </c>
      <c r="G44" s="52">
        <v>78.5225943396226</v>
      </c>
      <c r="H44" s="52">
        <v>76.9475824175824</v>
      </c>
      <c r="I44" s="52">
        <v>82.5314552238806</v>
      </c>
      <c r="J44" s="24">
        <f t="shared" si="0"/>
        <v>238.001631981086</v>
      </c>
      <c r="K44" s="25">
        <f>RANK(J44,J:J,0)</f>
        <v>41</v>
      </c>
      <c r="L44" s="26">
        <f t="shared" si="1"/>
        <v>0.630769230769231</v>
      </c>
      <c r="M44" s="30" t="s">
        <v>22</v>
      </c>
      <c r="N44" s="12"/>
    </row>
    <row r="45" s="2" customFormat="1" ht="16.8" spans="1:14">
      <c r="A45" s="12">
        <v>42</v>
      </c>
      <c r="B45" s="13" t="s">
        <v>143</v>
      </c>
      <c r="C45" s="13">
        <v>65</v>
      </c>
      <c r="D45" s="11" t="s">
        <v>226</v>
      </c>
      <c r="E45" s="19" t="s">
        <v>227</v>
      </c>
      <c r="F45" s="11" t="s">
        <v>22</v>
      </c>
      <c r="G45" s="52">
        <v>78.1696462264151</v>
      </c>
      <c r="H45" s="52">
        <v>80.6850824175824</v>
      </c>
      <c r="I45" s="52">
        <v>77.9504253731343</v>
      </c>
      <c r="J45" s="24">
        <f t="shared" si="0"/>
        <v>236.805154017132</v>
      </c>
      <c r="K45" s="25">
        <f>RANK(J45,J:J,0)</f>
        <v>42</v>
      </c>
      <c r="L45" s="26">
        <f t="shared" si="1"/>
        <v>0.646153846153846</v>
      </c>
      <c r="M45" s="30" t="s">
        <v>22</v>
      </c>
      <c r="N45" s="31"/>
    </row>
    <row r="46" s="2" customFormat="1" ht="16.8" spans="1:14">
      <c r="A46" s="12">
        <v>43</v>
      </c>
      <c r="B46" s="13" t="s">
        <v>143</v>
      </c>
      <c r="C46" s="13">
        <v>65</v>
      </c>
      <c r="D46" s="11" t="s">
        <v>228</v>
      </c>
      <c r="E46" s="19" t="s">
        <v>229</v>
      </c>
      <c r="F46" s="11" t="s">
        <v>22</v>
      </c>
      <c r="G46" s="52">
        <v>80.4624056603774</v>
      </c>
      <c r="H46" s="52">
        <v>78.3642857142857</v>
      </c>
      <c r="I46" s="52">
        <v>76.5945895522388</v>
      </c>
      <c r="J46" s="24">
        <f t="shared" si="0"/>
        <v>235.421280926902</v>
      </c>
      <c r="K46" s="25">
        <f>RANK(J46,J:J,0)</f>
        <v>43</v>
      </c>
      <c r="L46" s="26">
        <f t="shared" si="1"/>
        <v>0.661538461538462</v>
      </c>
      <c r="M46" s="30" t="s">
        <v>22</v>
      </c>
      <c r="N46" s="12"/>
    </row>
    <row r="47" s="2" customFormat="1" ht="16.8" spans="1:14">
      <c r="A47" s="12">
        <v>44</v>
      </c>
      <c r="B47" s="13" t="s">
        <v>143</v>
      </c>
      <c r="C47" s="13">
        <v>65</v>
      </c>
      <c r="D47" s="11" t="s">
        <v>230</v>
      </c>
      <c r="E47" s="19" t="s">
        <v>231</v>
      </c>
      <c r="F47" s="11" t="s">
        <v>22</v>
      </c>
      <c r="G47" s="52">
        <v>74.4335377358491</v>
      </c>
      <c r="H47" s="52">
        <v>79.5666208791209</v>
      </c>
      <c r="I47" s="52">
        <v>80.7838805970149</v>
      </c>
      <c r="J47" s="24">
        <f t="shared" si="0"/>
        <v>234.784039211985</v>
      </c>
      <c r="K47" s="25">
        <f>RANK(J47,J:J,0)</f>
        <v>44</v>
      </c>
      <c r="L47" s="26">
        <f t="shared" si="1"/>
        <v>0.676923076923077</v>
      </c>
      <c r="M47" s="30" t="s">
        <v>22</v>
      </c>
      <c r="N47" s="12"/>
    </row>
    <row r="48" s="2" customFormat="1" ht="16.8" spans="1:14">
      <c r="A48" s="12">
        <v>45</v>
      </c>
      <c r="B48" s="13" t="s">
        <v>143</v>
      </c>
      <c r="C48" s="13">
        <v>65</v>
      </c>
      <c r="D48" s="11" t="s">
        <v>232</v>
      </c>
      <c r="E48" s="19" t="s">
        <v>233</v>
      </c>
      <c r="F48" s="11" t="s">
        <v>22</v>
      </c>
      <c r="G48" s="52">
        <v>76.6119811320755</v>
      </c>
      <c r="H48" s="52">
        <v>77.4230769230769</v>
      </c>
      <c r="I48" s="52">
        <v>79.9887313432836</v>
      </c>
      <c r="J48" s="24">
        <f t="shared" si="0"/>
        <v>234.023789398436</v>
      </c>
      <c r="K48" s="25">
        <f>RANK(J48,J:J,0)</f>
        <v>45</v>
      </c>
      <c r="L48" s="26">
        <f t="shared" si="1"/>
        <v>0.692307692307692</v>
      </c>
      <c r="M48" s="30" t="s">
        <v>22</v>
      </c>
      <c r="N48" s="12"/>
    </row>
    <row r="49" s="2" customFormat="1" ht="16.8" spans="1:14">
      <c r="A49" s="12">
        <v>46</v>
      </c>
      <c r="B49" s="13" t="s">
        <v>143</v>
      </c>
      <c r="C49" s="13">
        <v>65</v>
      </c>
      <c r="D49" s="11" t="s">
        <v>234</v>
      </c>
      <c r="E49" s="19" t="s">
        <v>235</v>
      </c>
      <c r="F49" s="11" t="s">
        <v>22</v>
      </c>
      <c r="G49" s="52">
        <v>77.46625</v>
      </c>
      <c r="H49" s="52">
        <v>78.1632142857143</v>
      </c>
      <c r="I49" s="52">
        <v>78.0249701492537</v>
      </c>
      <c r="J49" s="24">
        <f t="shared" si="0"/>
        <v>233.654434434968</v>
      </c>
      <c r="K49" s="25">
        <f>RANK(J49,J:J,0)</f>
        <v>46</v>
      </c>
      <c r="L49" s="26">
        <f t="shared" si="1"/>
        <v>0.707692307692308</v>
      </c>
      <c r="M49" s="30" t="s">
        <v>22</v>
      </c>
      <c r="N49" s="31"/>
    </row>
    <row r="50" s="2" customFormat="1" ht="16.8" spans="1:14">
      <c r="A50" s="12">
        <v>47</v>
      </c>
      <c r="B50" s="13" t="s">
        <v>143</v>
      </c>
      <c r="C50" s="13">
        <v>65</v>
      </c>
      <c r="D50" s="11" t="s">
        <v>236</v>
      </c>
      <c r="E50" s="19" t="s">
        <v>237</v>
      </c>
      <c r="F50" s="11" t="s">
        <v>22</v>
      </c>
      <c r="G50" s="52">
        <v>78.7783018867924</v>
      </c>
      <c r="H50" s="52">
        <v>77.2321703296703</v>
      </c>
      <c r="I50" s="52">
        <v>77.6072835820896</v>
      </c>
      <c r="J50" s="24">
        <f t="shared" si="0"/>
        <v>233.617755798552</v>
      </c>
      <c r="K50" s="25">
        <f>RANK(J50,J:J,0)</f>
        <v>47</v>
      </c>
      <c r="L50" s="26">
        <f t="shared" si="1"/>
        <v>0.723076923076923</v>
      </c>
      <c r="M50" s="30" t="s">
        <v>22</v>
      </c>
      <c r="N50" s="12"/>
    </row>
    <row r="51" s="2" customFormat="1" ht="16.8" spans="1:14">
      <c r="A51" s="12">
        <v>48</v>
      </c>
      <c r="B51" s="13" t="s">
        <v>143</v>
      </c>
      <c r="C51" s="13">
        <v>65</v>
      </c>
      <c r="D51" s="11" t="s">
        <v>238</v>
      </c>
      <c r="E51" s="19" t="s">
        <v>239</v>
      </c>
      <c r="F51" s="11" t="s">
        <v>22</v>
      </c>
      <c r="G51" s="52">
        <v>77.6402358490566</v>
      </c>
      <c r="H51" s="52">
        <v>77.6373076923077</v>
      </c>
      <c r="I51" s="52">
        <v>77.5331343283582</v>
      </c>
      <c r="J51" s="24">
        <f t="shared" si="0"/>
        <v>232.810677869722</v>
      </c>
      <c r="K51" s="25">
        <f>RANK(J51,J:J,0)</f>
        <v>48</v>
      </c>
      <c r="L51" s="26">
        <f t="shared" si="1"/>
        <v>0.738461538461539</v>
      </c>
      <c r="M51" s="30" t="s">
        <v>22</v>
      </c>
      <c r="N51" s="12"/>
    </row>
    <row r="52" s="2" customFormat="1" ht="16.8" spans="1:14">
      <c r="A52" s="12">
        <v>49</v>
      </c>
      <c r="B52" s="13" t="s">
        <v>143</v>
      </c>
      <c r="C52" s="13">
        <v>65</v>
      </c>
      <c r="D52" s="11" t="s">
        <v>240</v>
      </c>
      <c r="E52" s="19" t="s">
        <v>241</v>
      </c>
      <c r="F52" s="11" t="s">
        <v>22</v>
      </c>
      <c r="G52" s="52">
        <v>75.6370047169811</v>
      </c>
      <c r="H52" s="52">
        <v>77.1879120879121</v>
      </c>
      <c r="I52" s="52">
        <v>79.4027164179104</v>
      </c>
      <c r="J52" s="24">
        <f t="shared" si="0"/>
        <v>232.227633222804</v>
      </c>
      <c r="K52" s="25">
        <f>RANK(J52,J:J,0)</f>
        <v>49</v>
      </c>
      <c r="L52" s="26">
        <f t="shared" si="1"/>
        <v>0.753846153846154</v>
      </c>
      <c r="M52" s="30" t="s">
        <v>22</v>
      </c>
      <c r="N52" s="12"/>
    </row>
    <row r="53" s="2" customFormat="1" ht="16.8" spans="1:14">
      <c r="A53" s="12">
        <v>50</v>
      </c>
      <c r="B53" s="13" t="s">
        <v>143</v>
      </c>
      <c r="C53" s="13">
        <v>65</v>
      </c>
      <c r="D53" s="11" t="s">
        <v>242</v>
      </c>
      <c r="E53" s="19" t="s">
        <v>243</v>
      </c>
      <c r="F53" s="11" t="s">
        <v>22</v>
      </c>
      <c r="G53" s="52">
        <v>75.291462264151</v>
      </c>
      <c r="H53" s="52">
        <v>77.3795741758242</v>
      </c>
      <c r="I53" s="52">
        <v>79.5172164179104</v>
      </c>
      <c r="J53" s="24">
        <f t="shared" si="0"/>
        <v>232.188252857886</v>
      </c>
      <c r="K53" s="25">
        <f>RANK(J53,J:J,0)</f>
        <v>50</v>
      </c>
      <c r="L53" s="26">
        <f t="shared" si="1"/>
        <v>0.769230769230769</v>
      </c>
      <c r="M53" s="30" t="s">
        <v>22</v>
      </c>
      <c r="N53" s="12"/>
    </row>
    <row r="54" s="2" customFormat="1" ht="16.8" spans="1:14">
      <c r="A54" s="12">
        <v>51</v>
      </c>
      <c r="B54" s="13" t="s">
        <v>143</v>
      </c>
      <c r="C54" s="13">
        <v>65</v>
      </c>
      <c r="D54" s="11" t="s">
        <v>244</v>
      </c>
      <c r="E54" s="19" t="s">
        <v>245</v>
      </c>
      <c r="F54" s="11" t="s">
        <v>22</v>
      </c>
      <c r="G54" s="52">
        <v>77.7895754716981</v>
      </c>
      <c r="H54" s="52">
        <v>77.3237362637363</v>
      </c>
      <c r="I54" s="52">
        <v>76.1988805970149</v>
      </c>
      <c r="J54" s="24">
        <f t="shared" si="0"/>
        <v>231.312192332449</v>
      </c>
      <c r="K54" s="25">
        <f>RANK(J54,J:J,0)</f>
        <v>51</v>
      </c>
      <c r="L54" s="26">
        <f t="shared" si="1"/>
        <v>0.784615384615385</v>
      </c>
      <c r="M54" s="30" t="s">
        <v>22</v>
      </c>
      <c r="N54" s="12"/>
    </row>
    <row r="55" s="2" customFormat="1" ht="16.8" spans="1:14">
      <c r="A55" s="12">
        <v>52</v>
      </c>
      <c r="B55" s="13" t="s">
        <v>143</v>
      </c>
      <c r="C55" s="13">
        <v>65</v>
      </c>
      <c r="D55" s="11" t="s">
        <v>246</v>
      </c>
      <c r="E55" s="19" t="s">
        <v>247</v>
      </c>
      <c r="F55" s="11" t="s">
        <v>22</v>
      </c>
      <c r="G55" s="52">
        <v>76.3091037735849</v>
      </c>
      <c r="H55" s="52">
        <v>73.3450549450549</v>
      </c>
      <c r="I55" s="52">
        <v>80.7635820895522</v>
      </c>
      <c r="J55" s="24">
        <f t="shared" si="0"/>
        <v>230.417740808192</v>
      </c>
      <c r="K55" s="25">
        <f>RANK(J55,J:J,0)</f>
        <v>52</v>
      </c>
      <c r="L55" s="26">
        <f t="shared" si="1"/>
        <v>0.8</v>
      </c>
      <c r="M55" s="30" t="s">
        <v>22</v>
      </c>
      <c r="N55" s="12"/>
    </row>
    <row r="56" s="2" customFormat="1" ht="16.8" spans="1:14">
      <c r="A56" s="12">
        <v>53</v>
      </c>
      <c r="B56" s="13" t="s">
        <v>143</v>
      </c>
      <c r="C56" s="13">
        <v>65</v>
      </c>
      <c r="D56" s="11" t="s">
        <v>248</v>
      </c>
      <c r="E56" s="19" t="s">
        <v>249</v>
      </c>
      <c r="F56" s="11" t="s">
        <v>22</v>
      </c>
      <c r="G56" s="52">
        <v>73.914929245283</v>
      </c>
      <c r="H56" s="52">
        <v>77.2877884615385</v>
      </c>
      <c r="I56" s="52">
        <v>78.3218731343284</v>
      </c>
      <c r="J56" s="24">
        <f t="shared" si="0"/>
        <v>229.52459084115</v>
      </c>
      <c r="K56" s="25">
        <f>RANK(J56,J:J,0)</f>
        <v>53</v>
      </c>
      <c r="L56" s="26">
        <f t="shared" si="1"/>
        <v>0.815384615384615</v>
      </c>
      <c r="M56" s="30" t="s">
        <v>22</v>
      </c>
      <c r="N56" s="12"/>
    </row>
    <row r="57" s="2" customFormat="1" ht="16.8" spans="1:14">
      <c r="A57" s="12">
        <v>54</v>
      </c>
      <c r="B57" s="13" t="s">
        <v>143</v>
      </c>
      <c r="C57" s="13">
        <v>65</v>
      </c>
      <c r="D57" s="11" t="s">
        <v>250</v>
      </c>
      <c r="E57" s="19" t="s">
        <v>251</v>
      </c>
      <c r="F57" s="11" t="s">
        <v>22</v>
      </c>
      <c r="G57" s="52">
        <v>79.3317682926829</v>
      </c>
      <c r="H57" s="52">
        <v>75.1281318681318</v>
      </c>
      <c r="I57" s="52">
        <v>72.260447761194</v>
      </c>
      <c r="J57" s="24">
        <f t="shared" si="0"/>
        <v>226.720347922009</v>
      </c>
      <c r="K57" s="25">
        <f>RANK(J57,J:J,0)</f>
        <v>54</v>
      </c>
      <c r="L57" s="26">
        <f t="shared" si="1"/>
        <v>0.830769230769231</v>
      </c>
      <c r="M57" s="30" t="s">
        <v>22</v>
      </c>
      <c r="N57" s="12"/>
    </row>
    <row r="58" s="2" customFormat="1" ht="16.8" spans="1:14">
      <c r="A58" s="12">
        <v>55</v>
      </c>
      <c r="B58" s="13" t="s">
        <v>143</v>
      </c>
      <c r="C58" s="13">
        <v>65</v>
      </c>
      <c r="D58" s="11" t="s">
        <v>252</v>
      </c>
      <c r="E58" s="19" t="s">
        <v>253</v>
      </c>
      <c r="F58" s="11" t="s">
        <v>22</v>
      </c>
      <c r="G58" s="52">
        <v>74.2485141509434</v>
      </c>
      <c r="H58" s="52">
        <v>73.8319230769231</v>
      </c>
      <c r="I58" s="52">
        <v>78.0323955223881</v>
      </c>
      <c r="J58" s="24">
        <f t="shared" si="0"/>
        <v>226.112832750255</v>
      </c>
      <c r="K58" s="25">
        <f>RANK(J58,J:J,0)</f>
        <v>55</v>
      </c>
      <c r="L58" s="26">
        <f t="shared" si="1"/>
        <v>0.846153846153846</v>
      </c>
      <c r="M58" s="30" t="s">
        <v>22</v>
      </c>
      <c r="N58" s="31"/>
    </row>
    <row r="59" s="2" customFormat="1" ht="16.8" spans="1:14">
      <c r="A59" s="12">
        <v>56</v>
      </c>
      <c r="B59" s="13" t="s">
        <v>143</v>
      </c>
      <c r="C59" s="13">
        <v>65</v>
      </c>
      <c r="D59" s="11" t="s">
        <v>254</v>
      </c>
      <c r="E59" s="19" t="s">
        <v>255</v>
      </c>
      <c r="F59" s="11" t="s">
        <v>22</v>
      </c>
      <c r="G59" s="52">
        <v>75.5773113207547</v>
      </c>
      <c r="H59" s="52">
        <v>75.1496153846153</v>
      </c>
      <c r="I59" s="52">
        <v>74.7801492537314</v>
      </c>
      <c r="J59" s="24">
        <f t="shared" si="0"/>
        <v>225.507075959101</v>
      </c>
      <c r="K59" s="25">
        <f>RANK(J59,J:J,0)</f>
        <v>56</v>
      </c>
      <c r="L59" s="26">
        <f t="shared" si="1"/>
        <v>0.861538461538462</v>
      </c>
      <c r="M59" s="30" t="s">
        <v>22</v>
      </c>
      <c r="N59" s="12"/>
    </row>
    <row r="60" s="2" customFormat="1" ht="16.8" spans="1:14">
      <c r="A60" s="12">
        <v>57</v>
      </c>
      <c r="B60" s="13" t="s">
        <v>143</v>
      </c>
      <c r="C60" s="13">
        <v>65</v>
      </c>
      <c r="D60" s="11" t="s">
        <v>256</v>
      </c>
      <c r="E60" s="19" t="s">
        <v>257</v>
      </c>
      <c r="F60" s="11" t="s">
        <v>22</v>
      </c>
      <c r="G60" s="52">
        <v>79.4518867924528</v>
      </c>
      <c r="H60" s="52">
        <v>70.3528159340659</v>
      </c>
      <c r="I60" s="52">
        <v>73.4058208955224</v>
      </c>
      <c r="J60" s="24">
        <f t="shared" si="0"/>
        <v>223.210523622041</v>
      </c>
      <c r="K60" s="25">
        <f>RANK(J60,J:J,0)</f>
        <v>57</v>
      </c>
      <c r="L60" s="26">
        <f t="shared" si="1"/>
        <v>0.876923076923077</v>
      </c>
      <c r="M60" s="30" t="s">
        <v>22</v>
      </c>
      <c r="N60" s="12"/>
    </row>
    <row r="61" s="2" customFormat="1" ht="16.8" spans="1:14">
      <c r="A61" s="12">
        <v>58</v>
      </c>
      <c r="B61" s="13" t="s">
        <v>143</v>
      </c>
      <c r="C61" s="13">
        <v>65</v>
      </c>
      <c r="D61" s="11" t="s">
        <v>258</v>
      </c>
      <c r="E61" s="19" t="s">
        <v>259</v>
      </c>
      <c r="F61" s="11" t="s">
        <v>22</v>
      </c>
      <c r="G61" s="52">
        <v>78.6108490566038</v>
      </c>
      <c r="H61" s="52">
        <v>74.5808791208791</v>
      </c>
      <c r="I61" s="52">
        <v>69.464776119403</v>
      </c>
      <c r="J61" s="24">
        <f t="shared" si="0"/>
        <v>222.656504296886</v>
      </c>
      <c r="K61" s="25">
        <f>RANK(J61,J:J,0)</f>
        <v>58</v>
      </c>
      <c r="L61" s="26">
        <f t="shared" si="1"/>
        <v>0.892307692307692</v>
      </c>
      <c r="M61" s="30" t="s">
        <v>22</v>
      </c>
      <c r="N61" s="12"/>
    </row>
    <row r="62" s="2" customFormat="1" ht="16.8" spans="1:14">
      <c r="A62" s="12">
        <v>59</v>
      </c>
      <c r="B62" s="13" t="s">
        <v>143</v>
      </c>
      <c r="C62" s="13">
        <v>65</v>
      </c>
      <c r="D62" s="11" t="s">
        <v>260</v>
      </c>
      <c r="E62" s="19" t="s">
        <v>261</v>
      </c>
      <c r="F62" s="11" t="s">
        <v>22</v>
      </c>
      <c r="G62" s="52">
        <v>73.1276886792453</v>
      </c>
      <c r="H62" s="52">
        <v>72.5770879120879</v>
      </c>
      <c r="I62" s="52">
        <v>75.9033582089552</v>
      </c>
      <c r="J62" s="24">
        <f t="shared" si="0"/>
        <v>221.608134800288</v>
      </c>
      <c r="K62" s="25">
        <f>RANK(J62,J:J,0)</f>
        <v>59</v>
      </c>
      <c r="L62" s="26">
        <f t="shared" si="1"/>
        <v>0.907692307692308</v>
      </c>
      <c r="M62" s="30" t="s">
        <v>22</v>
      </c>
      <c r="N62" s="12"/>
    </row>
    <row r="63" s="2" customFormat="1" ht="16.8" spans="1:14">
      <c r="A63" s="12">
        <v>60</v>
      </c>
      <c r="B63" s="13" t="s">
        <v>143</v>
      </c>
      <c r="C63" s="13">
        <v>65</v>
      </c>
      <c r="D63" s="11" t="s">
        <v>262</v>
      </c>
      <c r="E63" s="19" t="s">
        <v>263</v>
      </c>
      <c r="F63" s="11" t="s">
        <v>22</v>
      </c>
      <c r="G63" s="52">
        <v>70.8443867924528</v>
      </c>
      <c r="H63" s="52">
        <v>73.7995604395605</v>
      </c>
      <c r="I63" s="52">
        <v>74.4476567164179</v>
      </c>
      <c r="J63" s="24">
        <f t="shared" si="0"/>
        <v>219.091603948431</v>
      </c>
      <c r="K63" s="25">
        <f>RANK(J63,J:J,0)</f>
        <v>60</v>
      </c>
      <c r="L63" s="26">
        <f t="shared" si="1"/>
        <v>0.923076923076923</v>
      </c>
      <c r="M63" s="30" t="s">
        <v>22</v>
      </c>
      <c r="N63" s="12"/>
    </row>
    <row r="64" s="2" customFormat="1" ht="16.8" spans="1:14">
      <c r="A64" s="12">
        <v>61</v>
      </c>
      <c r="B64" s="13" t="s">
        <v>143</v>
      </c>
      <c r="C64" s="13">
        <v>65</v>
      </c>
      <c r="D64" s="11" t="s">
        <v>264</v>
      </c>
      <c r="E64" s="19" t="s">
        <v>265</v>
      </c>
      <c r="F64" s="11" t="s">
        <v>22</v>
      </c>
      <c r="G64" s="52">
        <v>72.7845754716981</v>
      </c>
      <c r="H64" s="52">
        <v>70.3307417582417</v>
      </c>
      <c r="I64" s="52">
        <v>74.7408955223881</v>
      </c>
      <c r="J64" s="24">
        <f t="shared" si="0"/>
        <v>217.856212752328</v>
      </c>
      <c r="K64" s="25">
        <f>RANK(J64,J:J,0)</f>
        <v>61</v>
      </c>
      <c r="L64" s="26">
        <f t="shared" si="1"/>
        <v>0.938461538461538</v>
      </c>
      <c r="M64" s="30" t="s">
        <v>22</v>
      </c>
      <c r="N64" s="12"/>
    </row>
    <row r="65" s="2" customFormat="1" ht="16.8" spans="1:14">
      <c r="A65" s="12">
        <v>62</v>
      </c>
      <c r="B65" s="13" t="s">
        <v>143</v>
      </c>
      <c r="C65" s="13">
        <v>65</v>
      </c>
      <c r="D65" s="11" t="s">
        <v>266</v>
      </c>
      <c r="E65" s="19" t="s">
        <v>267</v>
      </c>
      <c r="F65" s="11" t="s">
        <v>22</v>
      </c>
      <c r="G65" s="52">
        <v>72.3880660377359</v>
      </c>
      <c r="H65" s="52">
        <v>69.4896703296703</v>
      </c>
      <c r="I65" s="52">
        <v>74.9888059701493</v>
      </c>
      <c r="J65" s="24">
        <f t="shared" si="0"/>
        <v>216.866542337555</v>
      </c>
      <c r="K65" s="25">
        <f>RANK(J65,J:J,0)</f>
        <v>62</v>
      </c>
      <c r="L65" s="26">
        <f t="shared" si="1"/>
        <v>0.953846153846154</v>
      </c>
      <c r="M65" s="30" t="s">
        <v>22</v>
      </c>
      <c r="N65" s="12"/>
    </row>
    <row r="66" s="2" customFormat="1" ht="16.8" spans="1:14">
      <c r="A66" s="12">
        <v>63</v>
      </c>
      <c r="B66" s="13" t="s">
        <v>143</v>
      </c>
      <c r="C66" s="13">
        <v>65</v>
      </c>
      <c r="D66" s="11" t="s">
        <v>268</v>
      </c>
      <c r="E66" s="19" t="s">
        <v>269</v>
      </c>
      <c r="F66" s="11" t="s">
        <v>22</v>
      </c>
      <c r="G66" s="52">
        <v>70.3373113207547</v>
      </c>
      <c r="H66" s="52">
        <v>69.7892307692308</v>
      </c>
      <c r="I66" s="52">
        <v>74.0529850746269</v>
      </c>
      <c r="J66" s="24">
        <f t="shared" si="0"/>
        <v>214.179527164612</v>
      </c>
      <c r="K66" s="25">
        <f>RANK(J66,J:J,0)</f>
        <v>63</v>
      </c>
      <c r="L66" s="26">
        <f t="shared" si="1"/>
        <v>0.969230769230769</v>
      </c>
      <c r="M66" s="30" t="s">
        <v>22</v>
      </c>
      <c r="N66" s="12"/>
    </row>
    <row r="67" s="2" customFormat="1" ht="16.8" spans="1:14">
      <c r="A67" s="12">
        <v>64</v>
      </c>
      <c r="B67" s="13" t="s">
        <v>143</v>
      </c>
      <c r="C67" s="13">
        <v>65</v>
      </c>
      <c r="D67" s="11" t="s">
        <v>270</v>
      </c>
      <c r="E67" s="19" t="s">
        <v>271</v>
      </c>
      <c r="F67" s="11" t="s">
        <v>22</v>
      </c>
      <c r="G67" s="52">
        <v>65.6658490566038</v>
      </c>
      <c r="H67" s="52">
        <v>68.4297527472527</v>
      </c>
      <c r="I67" s="52">
        <v>72.539</v>
      </c>
      <c r="J67" s="24">
        <f t="shared" si="0"/>
        <v>206.634601803856</v>
      </c>
      <c r="K67" s="25">
        <f>RANK(J67,J:J,0)</f>
        <v>64</v>
      </c>
      <c r="L67" s="26">
        <f t="shared" si="1"/>
        <v>0.984615384615385</v>
      </c>
      <c r="M67" s="30" t="s">
        <v>22</v>
      </c>
      <c r="N67" s="31"/>
    </row>
    <row r="68" s="2" customFormat="1" ht="16.8" spans="1:14">
      <c r="A68" s="12">
        <v>65</v>
      </c>
      <c r="B68" s="13" t="s">
        <v>143</v>
      </c>
      <c r="C68" s="13">
        <v>65</v>
      </c>
      <c r="D68" s="11" t="s">
        <v>272</v>
      </c>
      <c r="E68" s="19" t="s">
        <v>273</v>
      </c>
      <c r="F68" s="11" t="s">
        <v>22</v>
      </c>
      <c r="G68" s="52">
        <v>78.4472877358491</v>
      </c>
      <c r="H68" s="52">
        <v>78.0721978021978</v>
      </c>
      <c r="I68" s="52"/>
      <c r="J68" s="24">
        <f>G68+H68+I68</f>
        <v>156.519485538047</v>
      </c>
      <c r="K68" s="25">
        <f>RANK(J68,J:J,0)</f>
        <v>65</v>
      </c>
      <c r="L68" s="26">
        <f>K68/C68</f>
        <v>1</v>
      </c>
      <c r="M68" s="30" t="s">
        <v>22</v>
      </c>
      <c r="N68" s="31"/>
    </row>
    <row r="69" s="3" customFormat="1" ht="39" customHeight="1" spans="1:14">
      <c r="A69" s="33" t="s">
        <v>135</v>
      </c>
      <c r="B69" s="33"/>
      <c r="C69" s="33"/>
      <c r="D69" s="33"/>
      <c r="E69" s="33"/>
      <c r="F69" s="33"/>
      <c r="G69" s="33"/>
      <c r="H69" s="33"/>
      <c r="I69" s="33"/>
      <c r="J69" s="33"/>
      <c r="K69" s="40"/>
      <c r="L69" s="41"/>
      <c r="M69" s="41"/>
      <c r="N69" s="47"/>
    </row>
    <row r="70" s="3" customFormat="1" ht="21.95" customHeight="1" spans="1:14">
      <c r="A70" s="34"/>
      <c r="B70" s="35" t="s">
        <v>136</v>
      </c>
      <c r="C70" s="36" t="s">
        <v>137</v>
      </c>
      <c r="D70" s="36"/>
      <c r="E70" s="39"/>
      <c r="F70" s="39"/>
      <c r="G70" s="39"/>
      <c r="H70" s="39"/>
      <c r="I70" s="39"/>
      <c r="J70" s="34"/>
      <c r="K70" s="34"/>
      <c r="L70" s="42"/>
      <c r="M70" s="42"/>
      <c r="N70" s="47"/>
    </row>
    <row r="71" s="4" customFormat="1" ht="17.1" customHeight="1" spans="3:13">
      <c r="C71" s="37" t="s">
        <v>138</v>
      </c>
      <c r="D71" s="36"/>
      <c r="E71" s="37"/>
      <c r="F71" s="37"/>
      <c r="G71" s="37"/>
      <c r="H71" s="37"/>
      <c r="I71" s="37"/>
      <c r="J71" s="37"/>
      <c r="K71" s="37"/>
      <c r="L71" s="43"/>
      <c r="M71" s="48"/>
    </row>
    <row r="72" s="4" customFormat="1" ht="17.1" customHeight="1" spans="1:13">
      <c r="A72" s="35"/>
      <c r="B72" s="35"/>
      <c r="C72" s="37" t="s">
        <v>139</v>
      </c>
      <c r="D72" s="36"/>
      <c r="E72" s="37"/>
      <c r="F72" s="37"/>
      <c r="G72" s="37"/>
      <c r="H72" s="37"/>
      <c r="I72" s="37"/>
      <c r="J72" s="37"/>
      <c r="K72" s="37"/>
      <c r="L72" s="44"/>
      <c r="M72" s="48"/>
    </row>
    <row r="73" s="4" customFormat="1" ht="17.1" customHeight="1" spans="1:13">
      <c r="A73" s="36"/>
      <c r="B73" s="36"/>
      <c r="C73" s="36" t="s">
        <v>140</v>
      </c>
      <c r="J73" s="39"/>
      <c r="K73" s="39"/>
      <c r="L73" s="45"/>
      <c r="M73" s="48"/>
    </row>
    <row r="74" s="4" customFormat="1" ht="17.1" customHeight="1" spans="1:13">
      <c r="A74" s="36"/>
      <c r="B74" s="36"/>
      <c r="C74" s="4" t="s">
        <v>141</v>
      </c>
      <c r="D74" s="36"/>
      <c r="E74" s="36"/>
      <c r="F74" s="36"/>
      <c r="G74" s="36"/>
      <c r="H74" s="36"/>
      <c r="I74" s="36"/>
      <c r="J74" s="36"/>
      <c r="K74" s="36"/>
      <c r="L74" s="44"/>
      <c r="M74" s="48"/>
    </row>
    <row r="75" s="3" customFormat="1" spans="12:13">
      <c r="L75" s="46"/>
      <c r="M75" s="49"/>
    </row>
    <row r="76" s="3" customFormat="1" spans="12:13">
      <c r="L76" s="46"/>
      <c r="M76" s="49"/>
    </row>
    <row r="77" s="3" customFormat="1" spans="12:13">
      <c r="L77" s="46"/>
      <c r="M77" s="49"/>
    </row>
    <row r="78" s="3" customFormat="1" spans="12:13">
      <c r="L78" s="46"/>
      <c r="M78" s="49"/>
    </row>
    <row r="79" s="3" customFormat="1" spans="12:13">
      <c r="L79" s="46"/>
      <c r="M79" s="49"/>
    </row>
    <row r="80" s="3" customFormat="1" spans="12:13">
      <c r="L80" s="46"/>
      <c r="M80" s="49"/>
    </row>
  </sheetData>
  <sortState ref="A4:N68">
    <sortCondition ref="J4:J68" descending="1"/>
  </sortState>
  <mergeCells count="2">
    <mergeCell ref="A1:M1"/>
    <mergeCell ref="A69:J69"/>
  </mergeCells>
  <printOptions horizontalCentered="1"/>
  <pageMargins left="0.159027777777778" right="0.159027777777778" top="0.709027777777778" bottom="0.709027777777778" header="0.509027777777778" footer="0.509027777777778"/>
  <pageSetup paperSize="9" orientation="landscape" horizontalDpi="600" verticalDpi="600"/>
  <headerFooter alignWithMargins="0" scaleWithDoc="0">
    <oddFooter>&amp;C
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1"/>
  <sheetViews>
    <sheetView view="pageBreakPreview" zoomScale="130" zoomScaleNormal="100" zoomScaleSheetLayoutView="130" topLeftCell="A12" workbookViewId="0">
      <selection activeCell="F13" sqref="F13:F29"/>
    </sheetView>
  </sheetViews>
  <sheetFormatPr defaultColWidth="9" defaultRowHeight="17.6"/>
  <cols>
    <col min="1" max="1" width="4.625" customWidth="1"/>
    <col min="2" max="2" width="17.7321428571429" customWidth="1"/>
    <col min="3" max="3" width="7.875" customWidth="1"/>
    <col min="4" max="4" width="8.5" customWidth="1"/>
    <col min="5" max="5" width="11" customWidth="1"/>
    <col min="6" max="6" width="7.75" customWidth="1"/>
    <col min="7" max="7" width="10.1875" customWidth="1"/>
    <col min="8" max="9" width="10" customWidth="1"/>
    <col min="10" max="10" width="9.375" customWidth="1"/>
    <col min="11" max="11" width="7.5" customWidth="1"/>
    <col min="12" max="12" width="10.5" style="5" customWidth="1"/>
    <col min="13" max="13" width="11.375" style="6" customWidth="1"/>
  </cols>
  <sheetData>
    <row r="1" ht="27" customHeight="1" spans="1:13">
      <c r="A1" s="7" t="s">
        <v>274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37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8"/>
    </row>
    <row r="3" s="2" customFormat="1" ht="44.25" customHeight="1" spans="1:14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6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6" t="s">
        <v>13</v>
      </c>
      <c r="M3" s="29" t="s">
        <v>14</v>
      </c>
      <c r="N3" s="9" t="s">
        <v>15</v>
      </c>
    </row>
    <row r="4" s="2" customFormat="1" ht="16.8" spans="1:14">
      <c r="A4" s="12">
        <v>1</v>
      </c>
      <c r="B4" s="13" t="s">
        <v>275</v>
      </c>
      <c r="C4" s="13">
        <v>26</v>
      </c>
      <c r="D4" s="13" t="s">
        <v>276</v>
      </c>
      <c r="E4" s="13" t="s">
        <v>277</v>
      </c>
      <c r="F4" s="13" t="s">
        <v>22</v>
      </c>
      <c r="G4" s="51">
        <v>93.4427091112771</v>
      </c>
      <c r="H4" s="51">
        <v>90.5163286713287</v>
      </c>
      <c r="I4" s="51">
        <v>94.1492592592593</v>
      </c>
      <c r="J4" s="24">
        <f t="shared" ref="J4:J29" si="0">G4+H4+I4</f>
        <v>278.108297041865</v>
      </c>
      <c r="K4" s="25">
        <f>RANK(J4,J:J,0)</f>
        <v>1</v>
      </c>
      <c r="L4" s="26">
        <f t="shared" ref="L4:L29" si="1">K4/C4</f>
        <v>0.0384615384615385</v>
      </c>
      <c r="M4" s="30" t="s">
        <v>19</v>
      </c>
      <c r="N4" s="12"/>
    </row>
    <row r="5" s="2" customFormat="1" ht="16.8" spans="1:14">
      <c r="A5" s="12">
        <v>2</v>
      </c>
      <c r="B5" s="13" t="s">
        <v>275</v>
      </c>
      <c r="C5" s="13">
        <v>26</v>
      </c>
      <c r="D5" s="11" t="s">
        <v>278</v>
      </c>
      <c r="E5" s="11" t="s">
        <v>279</v>
      </c>
      <c r="F5" s="13" t="s">
        <v>22</v>
      </c>
      <c r="G5" s="52">
        <v>83.2932094846901</v>
      </c>
      <c r="H5" s="52">
        <v>88.9812762237762</v>
      </c>
      <c r="I5" s="52">
        <v>93.7505555555556</v>
      </c>
      <c r="J5" s="24">
        <f t="shared" si="0"/>
        <v>266.025041264022</v>
      </c>
      <c r="K5" s="25">
        <f>RANK(J5,J:J,0)</f>
        <v>2</v>
      </c>
      <c r="L5" s="26">
        <f t="shared" si="1"/>
        <v>0.0769230769230769</v>
      </c>
      <c r="M5" s="30" t="s">
        <v>19</v>
      </c>
      <c r="N5" s="12"/>
    </row>
    <row r="6" s="2" customFormat="1" ht="16.8" spans="1:14">
      <c r="A6" s="12">
        <v>3</v>
      </c>
      <c r="B6" s="13" t="s">
        <v>275</v>
      </c>
      <c r="C6" s="13">
        <v>26</v>
      </c>
      <c r="D6" s="11" t="s">
        <v>280</v>
      </c>
      <c r="E6" s="11" t="s">
        <v>281</v>
      </c>
      <c r="F6" s="13" t="s">
        <v>22</v>
      </c>
      <c r="G6" s="52">
        <v>84.7306534727409</v>
      </c>
      <c r="H6" s="52">
        <v>86.0194405594406</v>
      </c>
      <c r="I6" s="52">
        <v>91.0614814814815</v>
      </c>
      <c r="J6" s="24">
        <f t="shared" si="0"/>
        <v>261.811575513663</v>
      </c>
      <c r="K6" s="25">
        <f>RANK(J6,J:J,0)</f>
        <v>3</v>
      </c>
      <c r="L6" s="26">
        <f t="shared" si="1"/>
        <v>0.115384615384615</v>
      </c>
      <c r="M6" s="30" t="s">
        <v>19</v>
      </c>
      <c r="N6" s="12"/>
    </row>
    <row r="7" s="2" customFormat="1" ht="16.8" spans="1:14">
      <c r="A7" s="12">
        <v>4</v>
      </c>
      <c r="B7" s="13" t="s">
        <v>275</v>
      </c>
      <c r="C7" s="13">
        <v>26</v>
      </c>
      <c r="D7" s="11" t="s">
        <v>282</v>
      </c>
      <c r="E7" s="11" t="s">
        <v>283</v>
      </c>
      <c r="F7" s="13" t="s">
        <v>22</v>
      </c>
      <c r="G7" s="52">
        <v>84.9734391336819</v>
      </c>
      <c r="H7" s="52">
        <v>85.8577840909091</v>
      </c>
      <c r="I7" s="52">
        <v>90.0273148148148</v>
      </c>
      <c r="J7" s="24">
        <f t="shared" si="0"/>
        <v>260.858538039406</v>
      </c>
      <c r="K7" s="25">
        <f>RANK(J7,J:J,0)</f>
        <v>4</v>
      </c>
      <c r="L7" s="26">
        <f t="shared" si="1"/>
        <v>0.153846153846154</v>
      </c>
      <c r="M7" s="30" t="s">
        <v>19</v>
      </c>
      <c r="N7" s="12"/>
    </row>
    <row r="8" s="2" customFormat="1" ht="16.8" spans="1:14">
      <c r="A8" s="12">
        <v>5</v>
      </c>
      <c r="B8" s="13" t="s">
        <v>275</v>
      </c>
      <c r="C8" s="13">
        <v>26</v>
      </c>
      <c r="D8" s="11" t="s">
        <v>284</v>
      </c>
      <c r="E8" s="11" t="s">
        <v>285</v>
      </c>
      <c r="F8" s="11" t="s">
        <v>19</v>
      </c>
      <c r="G8" s="52">
        <v>85.0672031366692</v>
      </c>
      <c r="H8" s="52">
        <v>83.9725</v>
      </c>
      <c r="I8" s="52">
        <v>87.6927777777778</v>
      </c>
      <c r="J8" s="24">
        <f t="shared" si="0"/>
        <v>256.732480914447</v>
      </c>
      <c r="K8" s="25">
        <f>RANK(J8,J:J,0)</f>
        <v>5</v>
      </c>
      <c r="L8" s="26">
        <f t="shared" si="1"/>
        <v>0.192307692307692</v>
      </c>
      <c r="M8" s="30" t="s">
        <v>19</v>
      </c>
      <c r="N8" s="12"/>
    </row>
    <row r="9" s="2" customFormat="1" ht="16.8" spans="1:14">
      <c r="A9" s="12">
        <v>6</v>
      </c>
      <c r="B9" s="13" t="s">
        <v>275</v>
      </c>
      <c r="C9" s="13">
        <v>26</v>
      </c>
      <c r="D9" s="11" t="s">
        <v>286</v>
      </c>
      <c r="E9" s="11" t="s">
        <v>287</v>
      </c>
      <c r="F9" s="11" t="s">
        <v>22</v>
      </c>
      <c r="G9" s="52">
        <v>87.3565440627334</v>
      </c>
      <c r="H9" s="52">
        <v>85.3145629370629</v>
      </c>
      <c r="I9" s="52">
        <v>83.5738888888889</v>
      </c>
      <c r="J9" s="24">
        <f t="shared" si="0"/>
        <v>256.244995888685</v>
      </c>
      <c r="K9" s="25">
        <f>RANK(J9,J:J,0)</f>
        <v>6</v>
      </c>
      <c r="L9" s="26">
        <f t="shared" si="1"/>
        <v>0.230769230769231</v>
      </c>
      <c r="M9" s="30" t="s">
        <v>19</v>
      </c>
      <c r="N9" s="12"/>
    </row>
    <row r="10" s="2" customFormat="1" ht="16.8" spans="1:14">
      <c r="A10" s="12">
        <v>7</v>
      </c>
      <c r="B10" s="13" t="s">
        <v>275</v>
      </c>
      <c r="C10" s="13">
        <v>26</v>
      </c>
      <c r="D10" s="11" t="s">
        <v>288</v>
      </c>
      <c r="E10" s="11" t="s">
        <v>289</v>
      </c>
      <c r="F10" s="11" t="s">
        <v>22</v>
      </c>
      <c r="G10" s="52">
        <v>83.051355489171</v>
      </c>
      <c r="H10" s="52">
        <v>83.8029318181818</v>
      </c>
      <c r="I10" s="52">
        <v>85.1140740740741</v>
      </c>
      <c r="J10" s="24">
        <f t="shared" si="0"/>
        <v>251.968361381427</v>
      </c>
      <c r="K10" s="25">
        <f>RANK(J10,J:J,0)</f>
        <v>7</v>
      </c>
      <c r="L10" s="26">
        <f t="shared" si="1"/>
        <v>0.269230769230769</v>
      </c>
      <c r="M10" s="30" t="s">
        <v>19</v>
      </c>
      <c r="N10" s="12"/>
    </row>
    <row r="11" s="2" customFormat="1" ht="16.8" spans="1:14">
      <c r="A11" s="12">
        <v>8</v>
      </c>
      <c r="B11" s="13" t="s">
        <v>275</v>
      </c>
      <c r="C11" s="13">
        <v>26</v>
      </c>
      <c r="D11" s="11" t="s">
        <v>290</v>
      </c>
      <c r="E11" s="11" t="s">
        <v>291</v>
      </c>
      <c r="F11" s="11" t="s">
        <v>19</v>
      </c>
      <c r="G11" s="52">
        <v>80.9311837191934</v>
      </c>
      <c r="H11" s="52">
        <v>84.5251818181818</v>
      </c>
      <c r="I11" s="52">
        <v>86.1355555555556</v>
      </c>
      <c r="J11" s="24">
        <f t="shared" si="0"/>
        <v>251.591921092931</v>
      </c>
      <c r="K11" s="25">
        <f>RANK(J11,J:J,0)</f>
        <v>8</v>
      </c>
      <c r="L11" s="26">
        <f t="shared" si="1"/>
        <v>0.307692307692308</v>
      </c>
      <c r="M11" s="30" t="s">
        <v>19</v>
      </c>
      <c r="N11" s="12"/>
    </row>
    <row r="12" s="2" customFormat="1" ht="16.8" spans="1:14">
      <c r="A12" s="12">
        <v>9</v>
      </c>
      <c r="B12" s="13" t="s">
        <v>275</v>
      </c>
      <c r="C12" s="13">
        <v>26</v>
      </c>
      <c r="D12" s="11" t="s">
        <v>292</v>
      </c>
      <c r="E12" s="11" t="s">
        <v>293</v>
      </c>
      <c r="F12" s="11" t="s">
        <v>19</v>
      </c>
      <c r="G12" s="52">
        <v>79.0149869305452</v>
      </c>
      <c r="H12" s="52">
        <v>84.262465034965</v>
      </c>
      <c r="I12" s="52">
        <v>87.9518518518519</v>
      </c>
      <c r="J12" s="24">
        <f t="shared" si="0"/>
        <v>251.229303817362</v>
      </c>
      <c r="K12" s="25">
        <f>RANK(J12,J:J,0)</f>
        <v>9</v>
      </c>
      <c r="L12" s="26">
        <f t="shared" si="1"/>
        <v>0.346153846153846</v>
      </c>
      <c r="M12" s="30" t="s">
        <v>22</v>
      </c>
      <c r="N12" s="12"/>
    </row>
    <row r="13" s="2" customFormat="1" ht="16.8" spans="1:14">
      <c r="A13" s="12">
        <v>10</v>
      </c>
      <c r="B13" s="13" t="s">
        <v>275</v>
      </c>
      <c r="C13" s="13">
        <v>26</v>
      </c>
      <c r="D13" s="11" t="s">
        <v>294</v>
      </c>
      <c r="E13" s="11" t="s">
        <v>295</v>
      </c>
      <c r="F13" s="11" t="s">
        <v>22</v>
      </c>
      <c r="G13" s="52">
        <v>81.6851829723674</v>
      </c>
      <c r="H13" s="52">
        <v>83.0260454545455</v>
      </c>
      <c r="I13" s="52">
        <v>82.6994444444444</v>
      </c>
      <c r="J13" s="24">
        <f t="shared" si="0"/>
        <v>247.410672871357</v>
      </c>
      <c r="K13" s="25">
        <f>RANK(J13,J:J,0)</f>
        <v>10</v>
      </c>
      <c r="L13" s="26">
        <f t="shared" si="1"/>
        <v>0.384615384615385</v>
      </c>
      <c r="M13" s="30" t="s">
        <v>22</v>
      </c>
      <c r="N13" s="12"/>
    </row>
    <row r="14" s="2" customFormat="1" ht="16.8" spans="1:14">
      <c r="A14" s="12">
        <v>11</v>
      </c>
      <c r="B14" s="13" t="s">
        <v>275</v>
      </c>
      <c r="C14" s="13">
        <v>26</v>
      </c>
      <c r="D14" s="13" t="s">
        <v>296</v>
      </c>
      <c r="E14" s="13" t="s">
        <v>297</v>
      </c>
      <c r="F14" s="11" t="s">
        <v>22</v>
      </c>
      <c r="G14" s="51">
        <v>82.8323394324122</v>
      </c>
      <c r="H14" s="51">
        <v>81.398548951049</v>
      </c>
      <c r="I14" s="51">
        <v>83.157962962963</v>
      </c>
      <c r="J14" s="24">
        <f t="shared" si="0"/>
        <v>247.388851346424</v>
      </c>
      <c r="K14" s="25">
        <f>RANK(J14,J:J,0)</f>
        <v>11</v>
      </c>
      <c r="L14" s="26">
        <f t="shared" si="1"/>
        <v>0.423076923076923</v>
      </c>
      <c r="M14" s="30" t="s">
        <v>22</v>
      </c>
      <c r="N14" s="12"/>
    </row>
    <row r="15" s="2" customFormat="1" ht="16.8" spans="1:14">
      <c r="A15" s="12">
        <v>12</v>
      </c>
      <c r="B15" s="13" t="s">
        <v>275</v>
      </c>
      <c r="C15" s="13">
        <v>26</v>
      </c>
      <c r="D15" s="11" t="s">
        <v>298</v>
      </c>
      <c r="E15" s="11" t="s">
        <v>299</v>
      </c>
      <c r="F15" s="11" t="s">
        <v>22</v>
      </c>
      <c r="G15" s="52">
        <v>79.6475653472741</v>
      </c>
      <c r="H15" s="52">
        <v>79.4757167832168</v>
      </c>
      <c r="I15" s="52">
        <v>83.4988888888889</v>
      </c>
      <c r="J15" s="24">
        <f t="shared" si="0"/>
        <v>242.62217101938</v>
      </c>
      <c r="K15" s="25">
        <f>RANK(J15,J:J,0)</f>
        <v>12</v>
      </c>
      <c r="L15" s="26">
        <f t="shared" si="1"/>
        <v>0.461538461538462</v>
      </c>
      <c r="M15" s="30" t="s">
        <v>22</v>
      </c>
      <c r="N15" s="12"/>
    </row>
    <row r="16" s="2" customFormat="1" ht="16.8" spans="1:14">
      <c r="A16" s="12">
        <v>13</v>
      </c>
      <c r="B16" s="13" t="s">
        <v>275</v>
      </c>
      <c r="C16" s="13">
        <v>26</v>
      </c>
      <c r="D16" s="11" t="s">
        <v>300</v>
      </c>
      <c r="E16" s="11" t="s">
        <v>301</v>
      </c>
      <c r="F16" s="11" t="s">
        <v>22</v>
      </c>
      <c r="G16" s="52">
        <v>79.4080955937267</v>
      </c>
      <c r="H16" s="52">
        <v>80.3939545454545</v>
      </c>
      <c r="I16" s="52">
        <v>80.8007407407407</v>
      </c>
      <c r="J16" s="24">
        <f t="shared" si="0"/>
        <v>240.602790879922</v>
      </c>
      <c r="K16" s="25">
        <f>RANK(J16,J:J,0)</f>
        <v>13</v>
      </c>
      <c r="L16" s="26">
        <f t="shared" si="1"/>
        <v>0.5</v>
      </c>
      <c r="M16" s="30" t="s">
        <v>22</v>
      </c>
      <c r="N16" s="12"/>
    </row>
    <row r="17" s="2" customFormat="1" ht="16.8" spans="1:14">
      <c r="A17" s="12">
        <v>14</v>
      </c>
      <c r="B17" s="13" t="s">
        <v>275</v>
      </c>
      <c r="C17" s="13">
        <v>26</v>
      </c>
      <c r="D17" s="11" t="s">
        <v>302</v>
      </c>
      <c r="E17" s="11" t="s">
        <v>303</v>
      </c>
      <c r="F17" s="11" t="s">
        <v>22</v>
      </c>
      <c r="G17" s="52">
        <v>76.8779126213592</v>
      </c>
      <c r="H17" s="52">
        <v>81.7898181818182</v>
      </c>
      <c r="I17" s="52">
        <v>81.9283333333333</v>
      </c>
      <c r="J17" s="24">
        <f t="shared" si="0"/>
        <v>240.596064136511</v>
      </c>
      <c r="K17" s="25">
        <f>RANK(J17,J:J,0)</f>
        <v>14</v>
      </c>
      <c r="L17" s="26">
        <f t="shared" si="1"/>
        <v>0.538461538461538</v>
      </c>
      <c r="M17" s="30" t="s">
        <v>22</v>
      </c>
      <c r="N17" s="12"/>
    </row>
    <row r="18" s="2" customFormat="1" ht="16.8" spans="1:14">
      <c r="A18" s="12">
        <v>15</v>
      </c>
      <c r="B18" s="13" t="s">
        <v>275</v>
      </c>
      <c r="C18" s="13">
        <v>26</v>
      </c>
      <c r="D18" s="11" t="s">
        <v>304</v>
      </c>
      <c r="E18" s="11" t="s">
        <v>305</v>
      </c>
      <c r="F18" s="11" t="s">
        <v>22</v>
      </c>
      <c r="G18" s="52">
        <v>77.6388349514563</v>
      </c>
      <c r="H18" s="52">
        <v>78.7563636363636</v>
      </c>
      <c r="I18" s="52">
        <v>83.4162962962963</v>
      </c>
      <c r="J18" s="24">
        <f t="shared" si="0"/>
        <v>239.811494884116</v>
      </c>
      <c r="K18" s="25">
        <f>RANK(J18,J:J,0)</f>
        <v>15</v>
      </c>
      <c r="L18" s="26">
        <f t="shared" si="1"/>
        <v>0.576923076923077</v>
      </c>
      <c r="M18" s="30" t="s">
        <v>22</v>
      </c>
      <c r="N18" s="12"/>
    </row>
    <row r="19" s="2" customFormat="1" ht="16.8" spans="1:14">
      <c r="A19" s="12">
        <v>16</v>
      </c>
      <c r="B19" s="13" t="s">
        <v>275</v>
      </c>
      <c r="C19" s="13">
        <v>26</v>
      </c>
      <c r="D19" s="11" t="s">
        <v>306</v>
      </c>
      <c r="E19" s="11" t="s">
        <v>307</v>
      </c>
      <c r="F19" s="11" t="s">
        <v>22</v>
      </c>
      <c r="G19" s="52">
        <v>77.863855489171</v>
      </c>
      <c r="H19" s="52">
        <v>78.5603181818182</v>
      </c>
      <c r="I19" s="52">
        <v>81.4851851851852</v>
      </c>
      <c r="J19" s="24">
        <f t="shared" si="0"/>
        <v>237.909358856174</v>
      </c>
      <c r="K19" s="25">
        <f>RANK(J19,J:J,0)</f>
        <v>16</v>
      </c>
      <c r="L19" s="26">
        <f t="shared" si="1"/>
        <v>0.615384615384615</v>
      </c>
      <c r="M19" s="30" t="s">
        <v>22</v>
      </c>
      <c r="N19" s="12"/>
    </row>
    <row r="20" s="2" customFormat="1" ht="16.8" spans="1:14">
      <c r="A20" s="12">
        <v>17</v>
      </c>
      <c r="B20" s="13" t="s">
        <v>275</v>
      </c>
      <c r="C20" s="13">
        <v>26</v>
      </c>
      <c r="D20" s="11" t="s">
        <v>308</v>
      </c>
      <c r="E20" s="11" t="s">
        <v>309</v>
      </c>
      <c r="F20" s="11" t="s">
        <v>22</v>
      </c>
      <c r="G20" s="52">
        <v>80.36</v>
      </c>
      <c r="H20" s="52">
        <v>78.2</v>
      </c>
      <c r="I20" s="52">
        <v>77.0368518518518</v>
      </c>
      <c r="J20" s="24">
        <f t="shared" si="0"/>
        <v>235.596851851852</v>
      </c>
      <c r="K20" s="25">
        <f>RANK(J20,J:J,0)</f>
        <v>17</v>
      </c>
      <c r="L20" s="26">
        <f t="shared" si="1"/>
        <v>0.653846153846154</v>
      </c>
      <c r="M20" s="30" t="s">
        <v>22</v>
      </c>
      <c r="N20" s="12"/>
    </row>
    <row r="21" s="2" customFormat="1" ht="16.8" spans="1:14">
      <c r="A21" s="12">
        <v>18</v>
      </c>
      <c r="B21" s="13" t="s">
        <v>275</v>
      </c>
      <c r="C21" s="13">
        <v>26</v>
      </c>
      <c r="D21" s="50" t="s">
        <v>310</v>
      </c>
      <c r="E21" s="21" t="s">
        <v>311</v>
      </c>
      <c r="F21" s="11" t="s">
        <v>22</v>
      </c>
      <c r="G21" s="53">
        <v>82.9010474234504</v>
      </c>
      <c r="H21" s="53">
        <v>72.412534965035</v>
      </c>
      <c r="I21" s="53">
        <v>78.125</v>
      </c>
      <c r="J21" s="24">
        <f t="shared" si="0"/>
        <v>233.438582388485</v>
      </c>
      <c r="K21" s="25">
        <f>RANK(J21,J:J,0)</f>
        <v>18</v>
      </c>
      <c r="L21" s="26">
        <f t="shared" si="1"/>
        <v>0.692307692307692</v>
      </c>
      <c r="M21" s="30" t="s">
        <v>22</v>
      </c>
      <c r="N21" s="13"/>
    </row>
    <row r="22" s="2" customFormat="1" ht="16.8" spans="1:14">
      <c r="A22" s="12">
        <v>19</v>
      </c>
      <c r="B22" s="13" t="s">
        <v>275</v>
      </c>
      <c r="C22" s="13">
        <v>26</v>
      </c>
      <c r="D22" s="11" t="s">
        <v>312</v>
      </c>
      <c r="E22" s="11" t="s">
        <v>313</v>
      </c>
      <c r="F22" s="11" t="s">
        <v>22</v>
      </c>
      <c r="G22" s="52">
        <v>75.0105153099328</v>
      </c>
      <c r="H22" s="52">
        <v>77.6015909090909</v>
      </c>
      <c r="I22" s="52">
        <v>79.8718518518519</v>
      </c>
      <c r="J22" s="24">
        <f t="shared" si="0"/>
        <v>232.483958070876</v>
      </c>
      <c r="K22" s="25">
        <f>RANK(J22,J:J,0)</f>
        <v>19</v>
      </c>
      <c r="L22" s="26">
        <f t="shared" si="1"/>
        <v>0.730769230769231</v>
      </c>
      <c r="M22" s="30" t="s">
        <v>22</v>
      </c>
      <c r="N22" s="12"/>
    </row>
    <row r="23" s="2" customFormat="1" ht="16.8" spans="1:14">
      <c r="A23" s="12">
        <v>20</v>
      </c>
      <c r="B23" s="13" t="s">
        <v>275</v>
      </c>
      <c r="C23" s="13">
        <v>26</v>
      </c>
      <c r="D23" s="11" t="s">
        <v>314</v>
      </c>
      <c r="E23" s="11" t="s">
        <v>315</v>
      </c>
      <c r="F23" s="11" t="s">
        <v>22</v>
      </c>
      <c r="G23" s="52">
        <v>75.3849458551158</v>
      </c>
      <c r="H23" s="52">
        <v>75.0260664335664</v>
      </c>
      <c r="I23" s="52">
        <v>80.6446296296296</v>
      </c>
      <c r="J23" s="24">
        <f t="shared" si="0"/>
        <v>231.055641918312</v>
      </c>
      <c r="K23" s="25">
        <f>RANK(J23,J:J,0)</f>
        <v>20</v>
      </c>
      <c r="L23" s="26">
        <f t="shared" si="1"/>
        <v>0.769230769230769</v>
      </c>
      <c r="M23" s="30" t="s">
        <v>22</v>
      </c>
      <c r="N23" s="12"/>
    </row>
    <row r="24" s="2" customFormat="1" ht="16.8" spans="1:14">
      <c r="A24" s="12">
        <v>21</v>
      </c>
      <c r="B24" s="13" t="s">
        <v>275</v>
      </c>
      <c r="C24" s="13">
        <v>26</v>
      </c>
      <c r="D24" s="11" t="s">
        <v>316</v>
      </c>
      <c r="E24" s="11" t="s">
        <v>317</v>
      </c>
      <c r="F24" s="11" t="s">
        <v>22</v>
      </c>
      <c r="G24" s="52">
        <v>75.2675485436893</v>
      </c>
      <c r="H24" s="52">
        <v>76.1444755244755</v>
      </c>
      <c r="I24" s="52">
        <v>79.2703703703704</v>
      </c>
      <c r="J24" s="24">
        <f t="shared" si="0"/>
        <v>230.682394438535</v>
      </c>
      <c r="K24" s="25">
        <f>RANK(J24,J:J,0)</f>
        <v>21</v>
      </c>
      <c r="L24" s="26">
        <f t="shared" si="1"/>
        <v>0.807692307692308</v>
      </c>
      <c r="M24" s="30" t="s">
        <v>22</v>
      </c>
      <c r="N24" s="12"/>
    </row>
    <row r="25" s="2" customFormat="1" ht="16.8" spans="1:14">
      <c r="A25" s="12">
        <v>22</v>
      </c>
      <c r="B25" s="13" t="s">
        <v>275</v>
      </c>
      <c r="C25" s="13">
        <v>26</v>
      </c>
      <c r="D25" s="11" t="s">
        <v>318</v>
      </c>
      <c r="E25" s="11" t="s">
        <v>319</v>
      </c>
      <c r="F25" s="11" t="s">
        <v>22</v>
      </c>
      <c r="G25" s="52">
        <v>72.4232673637043</v>
      </c>
      <c r="H25" s="52">
        <v>72.2229090909091</v>
      </c>
      <c r="I25" s="52">
        <v>78.9337037037037</v>
      </c>
      <c r="J25" s="24">
        <f t="shared" si="0"/>
        <v>223.579880158317</v>
      </c>
      <c r="K25" s="25">
        <f>RANK(J25,J:J,0)</f>
        <v>22</v>
      </c>
      <c r="L25" s="26">
        <f t="shared" si="1"/>
        <v>0.846153846153846</v>
      </c>
      <c r="M25" s="30" t="s">
        <v>22</v>
      </c>
      <c r="N25" s="12"/>
    </row>
    <row r="26" s="2" customFormat="1" ht="16.8" spans="1:14">
      <c r="A26" s="12">
        <v>23</v>
      </c>
      <c r="B26" s="13" t="s">
        <v>275</v>
      </c>
      <c r="C26" s="13">
        <v>26</v>
      </c>
      <c r="D26" s="11" t="s">
        <v>320</v>
      </c>
      <c r="E26" s="11" t="s">
        <v>321</v>
      </c>
      <c r="F26" s="11" t="s">
        <v>22</v>
      </c>
      <c r="G26" s="52">
        <v>70.1181926811053</v>
      </c>
      <c r="H26" s="52">
        <v>73.4097902097902</v>
      </c>
      <c r="I26" s="52">
        <v>76.9325925925926</v>
      </c>
      <c r="J26" s="24">
        <f t="shared" si="0"/>
        <v>220.460575483488</v>
      </c>
      <c r="K26" s="25">
        <f>RANK(J26,J:J,0)</f>
        <v>23</v>
      </c>
      <c r="L26" s="26">
        <f t="shared" si="1"/>
        <v>0.884615384615385</v>
      </c>
      <c r="M26" s="30" t="s">
        <v>22</v>
      </c>
      <c r="N26" s="12"/>
    </row>
    <row r="27" s="2" customFormat="1" ht="16.8" spans="1:14">
      <c r="A27" s="12">
        <v>24</v>
      </c>
      <c r="B27" s="13" t="s">
        <v>275</v>
      </c>
      <c r="C27" s="13">
        <v>26</v>
      </c>
      <c r="D27" s="11" t="s">
        <v>322</v>
      </c>
      <c r="E27" s="11" t="s">
        <v>323</v>
      </c>
      <c r="F27" s="11" t="s">
        <v>22</v>
      </c>
      <c r="G27" s="52">
        <v>68.7135530246453</v>
      </c>
      <c r="H27" s="52">
        <v>74.0763286713287</v>
      </c>
      <c r="I27" s="52">
        <v>75.6294444444444</v>
      </c>
      <c r="J27" s="24">
        <f t="shared" si="0"/>
        <v>218.419326140418</v>
      </c>
      <c r="K27" s="25">
        <f>RANK(J27,J:J,0)</f>
        <v>24</v>
      </c>
      <c r="L27" s="26">
        <f t="shared" si="1"/>
        <v>0.923076923076923</v>
      </c>
      <c r="M27" s="30" t="s">
        <v>22</v>
      </c>
      <c r="N27" s="12"/>
    </row>
    <row r="28" s="2" customFormat="1" ht="16.8" spans="1:14">
      <c r="A28" s="12">
        <v>25</v>
      </c>
      <c r="B28" s="13" t="s">
        <v>275</v>
      </c>
      <c r="C28" s="13">
        <v>26</v>
      </c>
      <c r="D28" s="11" t="s">
        <v>324</v>
      </c>
      <c r="E28" s="11" t="s">
        <v>325</v>
      </c>
      <c r="F28" s="11" t="s">
        <v>22</v>
      </c>
      <c r="G28" s="52">
        <v>71.6316672890217</v>
      </c>
      <c r="H28" s="52">
        <v>69.0959545454545</v>
      </c>
      <c r="I28" s="52">
        <v>76.1096296296296</v>
      </c>
      <c r="J28" s="24">
        <f t="shared" si="0"/>
        <v>216.837251464106</v>
      </c>
      <c r="K28" s="25">
        <f>RANK(J28,J:J,0)</f>
        <v>25</v>
      </c>
      <c r="L28" s="26">
        <f t="shared" si="1"/>
        <v>0.961538461538462</v>
      </c>
      <c r="M28" s="30" t="s">
        <v>22</v>
      </c>
      <c r="N28" s="12"/>
    </row>
    <row r="29" s="2" customFormat="1" ht="16.8" spans="1:14">
      <c r="A29" s="12">
        <v>26</v>
      </c>
      <c r="B29" s="13" t="s">
        <v>275</v>
      </c>
      <c r="C29" s="13">
        <v>26</v>
      </c>
      <c r="D29" s="11" t="s">
        <v>326</v>
      </c>
      <c r="E29" s="11" t="s">
        <v>327</v>
      </c>
      <c r="F29" s="11" t="s">
        <v>22</v>
      </c>
      <c r="G29" s="52">
        <v>74.5837229275579</v>
      </c>
      <c r="H29" s="52">
        <v>67.9831363636364</v>
      </c>
      <c r="I29" s="52"/>
      <c r="J29" s="24">
        <f t="shared" si="0"/>
        <v>142.566859291194</v>
      </c>
      <c r="K29" s="25">
        <f>RANK(J29,J:J,0)</f>
        <v>26</v>
      </c>
      <c r="L29" s="26">
        <f t="shared" si="1"/>
        <v>1</v>
      </c>
      <c r="M29" s="30" t="s">
        <v>22</v>
      </c>
      <c r="N29" s="12"/>
    </row>
    <row r="30" s="3" customFormat="1" ht="39" customHeight="1" spans="1:14">
      <c r="A30" s="33" t="s">
        <v>135</v>
      </c>
      <c r="B30" s="33"/>
      <c r="C30" s="33"/>
      <c r="D30" s="33"/>
      <c r="E30" s="33"/>
      <c r="F30" s="33"/>
      <c r="G30" s="33"/>
      <c r="H30" s="33"/>
      <c r="I30" s="33"/>
      <c r="J30" s="33"/>
      <c r="K30" s="40"/>
      <c r="L30" s="41"/>
      <c r="M30" s="41"/>
      <c r="N30" s="47"/>
    </row>
    <row r="31" s="3" customFormat="1" ht="21.95" customHeight="1" spans="1:14">
      <c r="A31" s="34"/>
      <c r="B31" s="35" t="s">
        <v>136</v>
      </c>
      <c r="C31" s="36" t="s">
        <v>137</v>
      </c>
      <c r="D31" s="36"/>
      <c r="E31" s="39"/>
      <c r="F31" s="39"/>
      <c r="G31" s="39"/>
      <c r="H31" s="39"/>
      <c r="I31" s="39"/>
      <c r="J31" s="34"/>
      <c r="K31" s="34"/>
      <c r="L31" s="42"/>
      <c r="M31" s="42"/>
      <c r="N31" s="47"/>
    </row>
    <row r="32" s="4" customFormat="1" ht="17.1" customHeight="1" spans="3:13">
      <c r="C32" s="37" t="s">
        <v>138</v>
      </c>
      <c r="D32" s="36"/>
      <c r="E32" s="37"/>
      <c r="F32" s="37"/>
      <c r="G32" s="37"/>
      <c r="H32" s="37"/>
      <c r="I32" s="37"/>
      <c r="J32" s="37"/>
      <c r="K32" s="37"/>
      <c r="L32" s="43"/>
      <c r="M32" s="48"/>
    </row>
    <row r="33" s="4" customFormat="1" ht="17.1" customHeight="1" spans="1:13">
      <c r="A33" s="35"/>
      <c r="B33" s="35"/>
      <c r="C33" s="37" t="s">
        <v>139</v>
      </c>
      <c r="D33" s="36"/>
      <c r="E33" s="37"/>
      <c r="F33" s="37"/>
      <c r="G33" s="37"/>
      <c r="H33" s="37"/>
      <c r="I33" s="37"/>
      <c r="J33" s="37"/>
      <c r="K33" s="37"/>
      <c r="L33" s="44"/>
      <c r="M33" s="48"/>
    </row>
    <row r="34" s="4" customFormat="1" ht="17.1" customHeight="1" spans="1:13">
      <c r="A34" s="36"/>
      <c r="B34" s="36"/>
      <c r="C34" s="36" t="s">
        <v>140</v>
      </c>
      <c r="J34" s="39"/>
      <c r="K34" s="39"/>
      <c r="L34" s="45"/>
      <c r="M34" s="48"/>
    </row>
    <row r="35" s="4" customFormat="1" ht="17.1" customHeight="1" spans="1:13">
      <c r="A35" s="36"/>
      <c r="B35" s="36"/>
      <c r="C35" s="4" t="s">
        <v>141</v>
      </c>
      <c r="D35" s="36"/>
      <c r="E35" s="36"/>
      <c r="F35" s="36"/>
      <c r="G35" s="36"/>
      <c r="H35" s="36"/>
      <c r="I35" s="36"/>
      <c r="J35" s="36"/>
      <c r="K35" s="36"/>
      <c r="L35" s="44"/>
      <c r="M35" s="48"/>
    </row>
    <row r="36" s="3" customFormat="1" spans="12:13">
      <c r="L36" s="46"/>
      <c r="M36" s="49"/>
    </row>
    <row r="37" s="3" customFormat="1" spans="12:13">
      <c r="L37" s="46"/>
      <c r="M37" s="49"/>
    </row>
    <row r="38" s="3" customFormat="1" spans="12:13">
      <c r="L38" s="46"/>
      <c r="M38" s="49"/>
    </row>
    <row r="39" s="3" customFormat="1" spans="12:13">
      <c r="L39" s="46"/>
      <c r="M39" s="49"/>
    </row>
    <row r="40" s="3" customFormat="1" spans="12:13">
      <c r="L40" s="46"/>
      <c r="M40" s="49"/>
    </row>
    <row r="41" s="3" customFormat="1" spans="12:13">
      <c r="L41" s="46"/>
      <c r="M41" s="49"/>
    </row>
  </sheetData>
  <sortState ref="A4:N29">
    <sortCondition ref="J4:J29" descending="1"/>
  </sortState>
  <mergeCells count="2">
    <mergeCell ref="A1:M1"/>
    <mergeCell ref="A30:J30"/>
  </mergeCells>
  <printOptions horizontalCentered="1"/>
  <pageMargins left="0.159027777777778" right="0.159027777777778" top="0.709027777777778" bottom="0.709027777777778" header="0.509027777777778" footer="0.509027777777778"/>
  <pageSetup paperSize="9" orientation="landscape" horizontalDpi="600" verticalDpi="600"/>
  <headerFooter alignWithMargins="0" scaleWithDoc="0">
    <oddFooter>&amp;C
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1"/>
  <sheetViews>
    <sheetView view="pageBreakPreview" zoomScale="130" zoomScaleNormal="100" zoomScaleSheetLayoutView="130" topLeftCell="A75" workbookViewId="0">
      <selection activeCell="P91" sqref="P91"/>
    </sheetView>
  </sheetViews>
  <sheetFormatPr defaultColWidth="9" defaultRowHeight="17.6"/>
  <cols>
    <col min="1" max="1" width="4.625" customWidth="1"/>
    <col min="2" max="2" width="24.7232142857143" customWidth="1"/>
    <col min="3" max="3" width="7.875" customWidth="1"/>
    <col min="4" max="4" width="8.5" customWidth="1"/>
    <col min="5" max="5" width="11" customWidth="1"/>
    <col min="6" max="6" width="7.75" customWidth="1"/>
    <col min="7" max="7" width="9.95535714285714" customWidth="1"/>
    <col min="8" max="9" width="10" customWidth="1"/>
    <col min="10" max="10" width="9.375" customWidth="1"/>
    <col min="11" max="11" width="7.5" customWidth="1"/>
    <col min="12" max="12" width="10.5" style="5" customWidth="1"/>
    <col min="13" max="13" width="11.375" style="6" customWidth="1"/>
  </cols>
  <sheetData>
    <row r="1" ht="27" customHeight="1" spans="1:13">
      <c r="A1" s="7" t="s">
        <v>328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37.5" customHeight="1" spans="1:13">
      <c r="A2" s="8" t="s">
        <v>329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8"/>
    </row>
    <row r="3" s="2" customFormat="1" ht="44.25" customHeight="1" spans="1:14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6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6" t="s">
        <v>13</v>
      </c>
      <c r="M3" s="29" t="s">
        <v>14</v>
      </c>
      <c r="N3" s="9" t="s">
        <v>15</v>
      </c>
    </row>
    <row r="4" s="2" customFormat="1" ht="16.8" spans="1:14">
      <c r="A4" s="12">
        <v>1</v>
      </c>
      <c r="B4" s="13" t="s">
        <v>330</v>
      </c>
      <c r="C4" s="13">
        <v>86</v>
      </c>
      <c r="D4" s="14" t="s">
        <v>331</v>
      </c>
      <c r="E4" s="17" t="s">
        <v>332</v>
      </c>
      <c r="F4" s="11" t="s">
        <v>19</v>
      </c>
      <c r="G4" s="18">
        <v>95.926320754717</v>
      </c>
      <c r="H4" s="18">
        <v>92.6192415730337</v>
      </c>
      <c r="I4" s="18">
        <v>98.605</v>
      </c>
      <c r="J4" s="24">
        <f t="shared" ref="J4:J67" si="0">G4+H4+I4</f>
        <v>287.150562327751</v>
      </c>
      <c r="K4" s="25">
        <f>RANK(J4,J:J,0)</f>
        <v>1</v>
      </c>
      <c r="L4" s="26">
        <f t="shared" ref="L4:L67" si="1">K4/C4</f>
        <v>0.0116279069767442</v>
      </c>
      <c r="M4" s="30" t="s">
        <v>19</v>
      </c>
      <c r="N4" s="12"/>
    </row>
    <row r="5" s="2" customFormat="1" ht="16.8" spans="1:14">
      <c r="A5" s="12">
        <v>2</v>
      </c>
      <c r="B5" s="13" t="s">
        <v>330</v>
      </c>
      <c r="C5" s="13">
        <v>86</v>
      </c>
      <c r="D5" s="15" t="s">
        <v>333</v>
      </c>
      <c r="E5" s="19" t="s">
        <v>334</v>
      </c>
      <c r="F5" s="11" t="s">
        <v>19</v>
      </c>
      <c r="G5" s="18">
        <v>89.6930188679245</v>
      </c>
      <c r="H5" s="18">
        <v>89.7395224719101</v>
      </c>
      <c r="I5" s="18">
        <v>96.99</v>
      </c>
      <c r="J5" s="24">
        <f t="shared" si="0"/>
        <v>276.422541339835</v>
      </c>
      <c r="K5" s="25">
        <f>RANK(J5,J:J,0)</f>
        <v>2</v>
      </c>
      <c r="L5" s="26">
        <f t="shared" si="1"/>
        <v>0.0232558139534884</v>
      </c>
      <c r="M5" s="30" t="s">
        <v>19</v>
      </c>
      <c r="N5" s="12"/>
    </row>
    <row r="6" s="2" customFormat="1" ht="16.8" spans="1:14">
      <c r="A6" s="12">
        <v>3</v>
      </c>
      <c r="B6" s="13" t="s">
        <v>330</v>
      </c>
      <c r="C6" s="13">
        <v>86</v>
      </c>
      <c r="D6" s="15" t="s">
        <v>335</v>
      </c>
      <c r="E6" s="19" t="s">
        <v>336</v>
      </c>
      <c r="F6" s="20" t="s">
        <v>19</v>
      </c>
      <c r="G6" s="18">
        <v>90.5479339622642</v>
      </c>
      <c r="H6" s="18">
        <v>88.9339606741573</v>
      </c>
      <c r="I6" s="18">
        <v>93.7803260869565</v>
      </c>
      <c r="J6" s="24">
        <f t="shared" si="0"/>
        <v>273.262220723378</v>
      </c>
      <c r="K6" s="25">
        <f>RANK(J6,J:J,0)</f>
        <v>3</v>
      </c>
      <c r="L6" s="26">
        <f t="shared" si="1"/>
        <v>0.0348837209302326</v>
      </c>
      <c r="M6" s="30" t="s">
        <v>19</v>
      </c>
      <c r="N6" s="31"/>
    </row>
    <row r="7" s="2" customFormat="1" ht="16.8" spans="1:14">
      <c r="A7" s="12">
        <v>4</v>
      </c>
      <c r="B7" s="13" t="s">
        <v>330</v>
      </c>
      <c r="C7" s="13">
        <v>86</v>
      </c>
      <c r="D7" s="15" t="s">
        <v>337</v>
      </c>
      <c r="E7" s="19" t="s">
        <v>338</v>
      </c>
      <c r="F7" s="11" t="s">
        <v>22</v>
      </c>
      <c r="G7" s="18">
        <v>88.7795283018868</v>
      </c>
      <c r="H7" s="18">
        <v>88.3234550561798</v>
      </c>
      <c r="I7" s="18">
        <v>91.4428260869565</v>
      </c>
      <c r="J7" s="24">
        <f t="shared" si="0"/>
        <v>268.545809445023</v>
      </c>
      <c r="K7" s="25">
        <f>RANK(J7,J:J,0)</f>
        <v>4</v>
      </c>
      <c r="L7" s="26">
        <f t="shared" si="1"/>
        <v>0.0465116279069767</v>
      </c>
      <c r="M7" s="30" t="s">
        <v>19</v>
      </c>
      <c r="N7" s="12"/>
    </row>
    <row r="8" s="2" customFormat="1" ht="16.8" spans="1:14">
      <c r="A8" s="12">
        <v>5</v>
      </c>
      <c r="B8" s="13" t="s">
        <v>330</v>
      </c>
      <c r="C8" s="13">
        <v>86</v>
      </c>
      <c r="D8" s="15" t="s">
        <v>339</v>
      </c>
      <c r="E8" s="19" t="s">
        <v>340</v>
      </c>
      <c r="F8" s="11" t="s">
        <v>22</v>
      </c>
      <c r="G8" s="18">
        <v>87.4944339622642</v>
      </c>
      <c r="H8" s="18">
        <v>88.9931741573034</v>
      </c>
      <c r="I8" s="18">
        <v>90.1210869565217</v>
      </c>
      <c r="J8" s="24">
        <f t="shared" si="0"/>
        <v>266.608695076089</v>
      </c>
      <c r="K8" s="25">
        <f>RANK(J8,J:J,0)</f>
        <v>5</v>
      </c>
      <c r="L8" s="26">
        <f t="shared" si="1"/>
        <v>0.0581395348837209</v>
      </c>
      <c r="M8" s="30" t="s">
        <v>19</v>
      </c>
      <c r="N8" s="12"/>
    </row>
    <row r="9" s="2" customFormat="1" ht="16.8" spans="1:14">
      <c r="A9" s="12">
        <v>6</v>
      </c>
      <c r="B9" s="13" t="s">
        <v>330</v>
      </c>
      <c r="C9" s="13">
        <v>86</v>
      </c>
      <c r="D9" s="15" t="s">
        <v>341</v>
      </c>
      <c r="E9" s="19" t="s">
        <v>342</v>
      </c>
      <c r="F9" s="11" t="s">
        <v>22</v>
      </c>
      <c r="G9" s="18">
        <v>86.8104716981132</v>
      </c>
      <c r="H9" s="18">
        <v>89.038202247191</v>
      </c>
      <c r="I9" s="18">
        <v>90.7521739130434</v>
      </c>
      <c r="J9" s="24">
        <f t="shared" si="0"/>
        <v>266.600847858348</v>
      </c>
      <c r="K9" s="25">
        <f>RANK(J9,J:J,0)</f>
        <v>6</v>
      </c>
      <c r="L9" s="26">
        <f t="shared" si="1"/>
        <v>0.0697674418604651</v>
      </c>
      <c r="M9" s="30" t="s">
        <v>19</v>
      </c>
      <c r="N9" s="12"/>
    </row>
    <row r="10" s="2" customFormat="1" ht="16.8" spans="1:14">
      <c r="A10" s="12">
        <v>7</v>
      </c>
      <c r="B10" s="13" t="s">
        <v>330</v>
      </c>
      <c r="C10" s="13">
        <v>86</v>
      </c>
      <c r="D10" s="15" t="s">
        <v>343</v>
      </c>
      <c r="E10" s="19" t="s">
        <v>344</v>
      </c>
      <c r="F10" s="11" t="s">
        <v>22</v>
      </c>
      <c r="G10" s="18">
        <v>86.4330188679245</v>
      </c>
      <c r="H10" s="18">
        <v>87.5162078651685</v>
      </c>
      <c r="I10" s="18">
        <v>87.489347826087</v>
      </c>
      <c r="J10" s="24">
        <f t="shared" si="0"/>
        <v>261.43857455918</v>
      </c>
      <c r="K10" s="25">
        <f>RANK(J10,J:J,0)</f>
        <v>7</v>
      </c>
      <c r="L10" s="26">
        <f t="shared" si="1"/>
        <v>0.0813953488372093</v>
      </c>
      <c r="M10" s="30" t="s">
        <v>19</v>
      </c>
      <c r="N10" s="12"/>
    </row>
    <row r="11" s="2" customFormat="1" ht="16.8" spans="1:14">
      <c r="A11" s="12">
        <v>8</v>
      </c>
      <c r="B11" s="13" t="s">
        <v>330</v>
      </c>
      <c r="C11" s="13">
        <v>86</v>
      </c>
      <c r="D11" s="15" t="s">
        <v>345</v>
      </c>
      <c r="E11" s="19" t="s">
        <v>346</v>
      </c>
      <c r="F11" s="11" t="s">
        <v>22</v>
      </c>
      <c r="G11" s="18">
        <v>84.7393396226415</v>
      </c>
      <c r="H11" s="18">
        <v>87.5734550561798</v>
      </c>
      <c r="I11" s="18">
        <v>87.8663043478261</v>
      </c>
      <c r="J11" s="24">
        <f t="shared" si="0"/>
        <v>260.179099026647</v>
      </c>
      <c r="K11" s="25">
        <f>RANK(J11,J:J,0)</f>
        <v>8</v>
      </c>
      <c r="L11" s="26">
        <f t="shared" si="1"/>
        <v>0.0930232558139535</v>
      </c>
      <c r="M11" s="30" t="s">
        <v>19</v>
      </c>
      <c r="N11" s="12"/>
    </row>
    <row r="12" s="2" customFormat="1" ht="16.8" spans="1:14">
      <c r="A12" s="12">
        <v>9</v>
      </c>
      <c r="B12" s="13" t="s">
        <v>330</v>
      </c>
      <c r="C12" s="13">
        <v>86</v>
      </c>
      <c r="D12" s="15" t="s">
        <v>347</v>
      </c>
      <c r="E12" s="19" t="s">
        <v>348</v>
      </c>
      <c r="F12" s="11" t="s">
        <v>22</v>
      </c>
      <c r="G12" s="18">
        <v>84.6141509433962</v>
      </c>
      <c r="H12" s="18">
        <v>87.8832303370787</v>
      </c>
      <c r="I12" s="18">
        <v>86.9228260869565</v>
      </c>
      <c r="J12" s="24">
        <f t="shared" si="0"/>
        <v>259.420207367431</v>
      </c>
      <c r="K12" s="25">
        <f>RANK(J12,J:J,0)</f>
        <v>9</v>
      </c>
      <c r="L12" s="26">
        <f t="shared" si="1"/>
        <v>0.104651162790698</v>
      </c>
      <c r="M12" s="30" t="s">
        <v>19</v>
      </c>
      <c r="N12" s="12"/>
    </row>
    <row r="13" s="2" customFormat="1" ht="16.8" spans="1:14">
      <c r="A13" s="12">
        <v>10</v>
      </c>
      <c r="B13" s="13" t="s">
        <v>330</v>
      </c>
      <c r="C13" s="13">
        <v>86</v>
      </c>
      <c r="D13" s="15" t="s">
        <v>349</v>
      </c>
      <c r="E13" s="19" t="s">
        <v>350</v>
      </c>
      <c r="F13" s="11" t="s">
        <v>22</v>
      </c>
      <c r="G13" s="18">
        <v>82.5089150943396</v>
      </c>
      <c r="H13" s="18">
        <v>85.5191292134831</v>
      </c>
      <c r="I13" s="18">
        <v>90.3309782608696</v>
      </c>
      <c r="J13" s="24">
        <f t="shared" si="0"/>
        <v>258.359022568692</v>
      </c>
      <c r="K13" s="25">
        <f>RANK(J13,J:J,0)</f>
        <v>10</v>
      </c>
      <c r="L13" s="26">
        <f t="shared" si="1"/>
        <v>0.116279069767442</v>
      </c>
      <c r="M13" s="30" t="s">
        <v>19</v>
      </c>
      <c r="N13" s="12"/>
    </row>
    <row r="14" s="2" customFormat="1" ht="16.8" spans="1:14">
      <c r="A14" s="12">
        <v>11</v>
      </c>
      <c r="B14" s="13" t="s">
        <v>330</v>
      </c>
      <c r="C14" s="13">
        <v>86</v>
      </c>
      <c r="D14" s="15" t="s">
        <v>351</v>
      </c>
      <c r="E14" s="19" t="s">
        <v>352</v>
      </c>
      <c r="F14" s="11" t="s">
        <v>22</v>
      </c>
      <c r="G14" s="18">
        <v>85.1422641509434</v>
      </c>
      <c r="H14" s="18">
        <v>86.4573314606742</v>
      </c>
      <c r="I14" s="18">
        <v>85.2030434782609</v>
      </c>
      <c r="J14" s="24">
        <f t="shared" si="0"/>
        <v>256.802639089878</v>
      </c>
      <c r="K14" s="25">
        <f>RANK(J14,J:J,0)</f>
        <v>11</v>
      </c>
      <c r="L14" s="26">
        <f t="shared" si="1"/>
        <v>0.127906976744186</v>
      </c>
      <c r="M14" s="30" t="s">
        <v>19</v>
      </c>
      <c r="N14" s="12"/>
    </row>
    <row r="15" s="2" customFormat="1" ht="16.8" spans="1:14">
      <c r="A15" s="12">
        <v>12</v>
      </c>
      <c r="B15" s="13" t="s">
        <v>330</v>
      </c>
      <c r="C15" s="13">
        <v>86</v>
      </c>
      <c r="D15" s="15" t="s">
        <v>353</v>
      </c>
      <c r="E15" s="19" t="s">
        <v>354</v>
      </c>
      <c r="F15" s="11" t="s">
        <v>22</v>
      </c>
      <c r="G15" s="18">
        <v>83.7170754716981</v>
      </c>
      <c r="H15" s="18">
        <v>84.531095505618</v>
      </c>
      <c r="I15" s="18">
        <v>87.0995652173913</v>
      </c>
      <c r="J15" s="24">
        <f t="shared" si="0"/>
        <v>255.347736194707</v>
      </c>
      <c r="K15" s="25">
        <f>RANK(J15,J:J,0)</f>
        <v>12</v>
      </c>
      <c r="L15" s="26">
        <f t="shared" si="1"/>
        <v>0.13953488372093</v>
      </c>
      <c r="M15" s="30" t="s">
        <v>19</v>
      </c>
      <c r="N15" s="12"/>
    </row>
    <row r="16" s="2" customFormat="1" ht="16.8" spans="1:14">
      <c r="A16" s="12">
        <v>13</v>
      </c>
      <c r="B16" s="13" t="s">
        <v>330</v>
      </c>
      <c r="C16" s="13">
        <v>86</v>
      </c>
      <c r="D16" s="15" t="s">
        <v>355</v>
      </c>
      <c r="E16" s="19" t="s">
        <v>356</v>
      </c>
      <c r="F16" s="20" t="s">
        <v>19</v>
      </c>
      <c r="G16" s="18">
        <v>84.2965094339622</v>
      </c>
      <c r="H16" s="18">
        <v>84.268595505618</v>
      </c>
      <c r="I16" s="18">
        <v>85.6891925465839</v>
      </c>
      <c r="J16" s="24">
        <f t="shared" si="0"/>
        <v>254.254297486164</v>
      </c>
      <c r="K16" s="25">
        <f>RANK(J16,J:J,0)</f>
        <v>13</v>
      </c>
      <c r="L16" s="26">
        <f t="shared" si="1"/>
        <v>0.151162790697674</v>
      </c>
      <c r="M16" s="30" t="s">
        <v>19</v>
      </c>
      <c r="N16" s="31"/>
    </row>
    <row r="17" s="2" customFormat="1" ht="16.8" spans="1:14">
      <c r="A17" s="12">
        <v>14</v>
      </c>
      <c r="B17" s="13" t="s">
        <v>330</v>
      </c>
      <c r="C17" s="13">
        <v>86</v>
      </c>
      <c r="D17" s="15" t="s">
        <v>357</v>
      </c>
      <c r="E17" s="19" t="s">
        <v>358</v>
      </c>
      <c r="F17" s="20" t="s">
        <v>22</v>
      </c>
      <c r="G17" s="18">
        <v>83.9858867924528</v>
      </c>
      <c r="H17" s="18">
        <v>86.0485674157303</v>
      </c>
      <c r="I17" s="18">
        <v>84.1228260869565</v>
      </c>
      <c r="J17" s="24">
        <f t="shared" si="0"/>
        <v>254.15728029514</v>
      </c>
      <c r="K17" s="25">
        <f>RANK(J17,J:J,0)</f>
        <v>14</v>
      </c>
      <c r="L17" s="26">
        <f t="shared" si="1"/>
        <v>0.162790697674419</v>
      </c>
      <c r="M17" s="30" t="s">
        <v>19</v>
      </c>
      <c r="N17" s="31"/>
    </row>
    <row r="18" s="2" customFormat="1" ht="16.8" spans="1:14">
      <c r="A18" s="12">
        <v>15</v>
      </c>
      <c r="B18" s="13" t="s">
        <v>330</v>
      </c>
      <c r="C18" s="13">
        <v>86</v>
      </c>
      <c r="D18" s="15" t="s">
        <v>359</v>
      </c>
      <c r="E18" s="19" t="s">
        <v>360</v>
      </c>
      <c r="F18" s="11" t="s">
        <v>19</v>
      </c>
      <c r="G18" s="18">
        <v>86.0239150943396</v>
      </c>
      <c r="H18" s="18">
        <v>84.3003370786517</v>
      </c>
      <c r="I18" s="18">
        <v>83.5041304347826</v>
      </c>
      <c r="J18" s="24">
        <f t="shared" si="0"/>
        <v>253.828382607774</v>
      </c>
      <c r="K18" s="25">
        <f>RANK(J18,J:J,0)</f>
        <v>15</v>
      </c>
      <c r="L18" s="26">
        <f t="shared" si="1"/>
        <v>0.174418604651163</v>
      </c>
      <c r="M18" s="30" t="s">
        <v>19</v>
      </c>
      <c r="N18" s="12"/>
    </row>
    <row r="19" s="2" customFormat="1" ht="16.8" spans="1:14">
      <c r="A19" s="12">
        <v>16</v>
      </c>
      <c r="B19" s="13" t="s">
        <v>330</v>
      </c>
      <c r="C19" s="13">
        <v>86</v>
      </c>
      <c r="D19" s="15" t="s">
        <v>361</v>
      </c>
      <c r="E19" s="19" t="s">
        <v>362</v>
      </c>
      <c r="F19" s="21" t="s">
        <v>22</v>
      </c>
      <c r="G19" s="22">
        <v>83.7772641509434</v>
      </c>
      <c r="H19" s="22">
        <v>85.7035393258427</v>
      </c>
      <c r="I19" s="22">
        <v>83.715</v>
      </c>
      <c r="J19" s="24">
        <f t="shared" si="0"/>
        <v>253.195803476786</v>
      </c>
      <c r="K19" s="25">
        <f>RANK(J19,J:J,0)</f>
        <v>16</v>
      </c>
      <c r="L19" s="26">
        <f t="shared" si="1"/>
        <v>0.186046511627907</v>
      </c>
      <c r="M19" s="30" t="s">
        <v>19</v>
      </c>
      <c r="N19" s="13"/>
    </row>
    <row r="20" s="2" customFormat="1" ht="16.8" spans="1:14">
      <c r="A20" s="12">
        <v>17</v>
      </c>
      <c r="B20" s="13" t="s">
        <v>330</v>
      </c>
      <c r="C20" s="13">
        <v>86</v>
      </c>
      <c r="D20" s="15" t="s">
        <v>363</v>
      </c>
      <c r="E20" s="19" t="s">
        <v>364</v>
      </c>
      <c r="F20" s="11" t="s">
        <v>19</v>
      </c>
      <c r="G20" s="18">
        <v>82.6939622641509</v>
      </c>
      <c r="H20" s="18">
        <v>84.8261516853933</v>
      </c>
      <c r="I20" s="18">
        <v>85.5476086956522</v>
      </c>
      <c r="J20" s="24">
        <f t="shared" si="0"/>
        <v>253.067722645196</v>
      </c>
      <c r="K20" s="25">
        <f>RANK(J20,J:J,0)</f>
        <v>17</v>
      </c>
      <c r="L20" s="26">
        <f t="shared" si="1"/>
        <v>0.197674418604651</v>
      </c>
      <c r="M20" s="30" t="s">
        <v>19</v>
      </c>
      <c r="N20" s="12"/>
    </row>
    <row r="21" s="2" customFormat="1" ht="16.8" spans="1:14">
      <c r="A21" s="12">
        <v>18</v>
      </c>
      <c r="B21" s="13" t="s">
        <v>330</v>
      </c>
      <c r="C21" s="13">
        <v>86</v>
      </c>
      <c r="D21" s="15" t="s">
        <v>365</v>
      </c>
      <c r="E21" s="19" t="s">
        <v>366</v>
      </c>
      <c r="F21" s="11" t="s">
        <v>19</v>
      </c>
      <c r="G21" s="18">
        <v>83.8880188679245</v>
      </c>
      <c r="H21" s="18">
        <v>84.2442696629213</v>
      </c>
      <c r="I21" s="18">
        <v>82.6895652173913</v>
      </c>
      <c r="J21" s="24">
        <f t="shared" si="0"/>
        <v>250.821853748237</v>
      </c>
      <c r="K21" s="25">
        <f>RANK(J21,J:J,0)</f>
        <v>18</v>
      </c>
      <c r="L21" s="26">
        <f t="shared" si="1"/>
        <v>0.209302325581395</v>
      </c>
      <c r="M21" s="30" t="s">
        <v>19</v>
      </c>
      <c r="N21" s="12"/>
    </row>
    <row r="22" s="2" customFormat="1" ht="16.8" spans="1:14">
      <c r="A22" s="12">
        <v>19</v>
      </c>
      <c r="B22" s="13" t="s">
        <v>330</v>
      </c>
      <c r="C22" s="13">
        <v>86</v>
      </c>
      <c r="D22" s="15" t="s">
        <v>367</v>
      </c>
      <c r="E22" s="19" t="s">
        <v>368</v>
      </c>
      <c r="F22" s="20" t="s">
        <v>22</v>
      </c>
      <c r="G22" s="18">
        <v>83.2435849056604</v>
      </c>
      <c r="H22" s="18">
        <v>85.1545505617977</v>
      </c>
      <c r="I22" s="18">
        <v>82.2717080745342</v>
      </c>
      <c r="J22" s="24">
        <f t="shared" si="0"/>
        <v>250.669843541992</v>
      </c>
      <c r="K22" s="25">
        <f>RANK(J22,J:J,0)</f>
        <v>19</v>
      </c>
      <c r="L22" s="26">
        <f t="shared" si="1"/>
        <v>0.22093023255814</v>
      </c>
      <c r="M22" s="30" t="s">
        <v>19</v>
      </c>
      <c r="N22" s="31"/>
    </row>
    <row r="23" s="2" customFormat="1" ht="16.8" spans="1:14">
      <c r="A23" s="12">
        <v>20</v>
      </c>
      <c r="B23" s="13" t="s">
        <v>330</v>
      </c>
      <c r="C23" s="13">
        <v>86</v>
      </c>
      <c r="D23" s="15" t="s">
        <v>369</v>
      </c>
      <c r="E23" s="19" t="s">
        <v>370</v>
      </c>
      <c r="F23" s="20" t="s">
        <v>22</v>
      </c>
      <c r="G23" s="18">
        <v>81.6317830188679</v>
      </c>
      <c r="H23" s="18">
        <v>82.8039887640449</v>
      </c>
      <c r="I23" s="18">
        <v>85.9524534161491</v>
      </c>
      <c r="J23" s="24">
        <f t="shared" si="0"/>
        <v>250.388225199062</v>
      </c>
      <c r="K23" s="25">
        <f>RANK(J23,J:J,0)</f>
        <v>20</v>
      </c>
      <c r="L23" s="26">
        <f t="shared" si="1"/>
        <v>0.232558139534884</v>
      </c>
      <c r="M23" s="30" t="s">
        <v>19</v>
      </c>
      <c r="N23" s="31"/>
    </row>
    <row r="24" s="2" customFormat="1" ht="16.8" spans="1:14">
      <c r="A24" s="12">
        <v>21</v>
      </c>
      <c r="B24" s="13" t="s">
        <v>330</v>
      </c>
      <c r="C24" s="13">
        <v>86</v>
      </c>
      <c r="D24" s="15" t="s">
        <v>371</v>
      </c>
      <c r="E24" s="19" t="s">
        <v>372</v>
      </c>
      <c r="F24" s="20" t="s">
        <v>22</v>
      </c>
      <c r="G24" s="18">
        <v>80.5487804878049</v>
      </c>
      <c r="H24" s="18">
        <v>84.6542415730337</v>
      </c>
      <c r="I24" s="18">
        <v>84.8060869565217</v>
      </c>
      <c r="J24" s="24">
        <f t="shared" si="0"/>
        <v>250.00910901736</v>
      </c>
      <c r="K24" s="25">
        <f>RANK(J24,J:J,0)</f>
        <v>21</v>
      </c>
      <c r="L24" s="26">
        <f t="shared" si="1"/>
        <v>0.244186046511628</v>
      </c>
      <c r="M24" s="30" t="s">
        <v>19</v>
      </c>
      <c r="N24" s="12"/>
    </row>
    <row r="25" s="2" customFormat="1" ht="16.8" spans="1:14">
      <c r="A25" s="12">
        <v>22</v>
      </c>
      <c r="B25" s="13" t="s">
        <v>330</v>
      </c>
      <c r="C25" s="13">
        <v>86</v>
      </c>
      <c r="D25" s="15" t="s">
        <v>373</v>
      </c>
      <c r="E25" s="19" t="s">
        <v>374</v>
      </c>
      <c r="F25" s="11" t="s">
        <v>19</v>
      </c>
      <c r="G25" s="18">
        <v>84.4757547169811</v>
      </c>
      <c r="H25" s="18">
        <v>81.9702808988764</v>
      </c>
      <c r="I25" s="18">
        <v>83.2547826086957</v>
      </c>
      <c r="J25" s="24">
        <f t="shared" si="0"/>
        <v>249.700818224553</v>
      </c>
      <c r="K25" s="25">
        <f>RANK(J25,J:J,0)</f>
        <v>22</v>
      </c>
      <c r="L25" s="26">
        <f t="shared" si="1"/>
        <v>0.255813953488372</v>
      </c>
      <c r="M25" s="30" t="s">
        <v>19</v>
      </c>
      <c r="N25" s="12"/>
    </row>
    <row r="26" s="2" customFormat="1" ht="16.8" spans="1:14">
      <c r="A26" s="12">
        <v>23</v>
      </c>
      <c r="B26" s="13" t="s">
        <v>330</v>
      </c>
      <c r="C26" s="13">
        <v>86</v>
      </c>
      <c r="D26" s="15" t="s">
        <v>375</v>
      </c>
      <c r="E26" s="19" t="s">
        <v>376</v>
      </c>
      <c r="F26" s="20" t="s">
        <v>22</v>
      </c>
      <c r="G26" s="18">
        <v>83.333537735849</v>
      </c>
      <c r="H26" s="18">
        <v>83.1124157303371</v>
      </c>
      <c r="I26" s="18">
        <v>82.0111801242236</v>
      </c>
      <c r="J26" s="24">
        <f t="shared" si="0"/>
        <v>248.45713359041</v>
      </c>
      <c r="K26" s="25">
        <f>RANK(J26,J:J,0)</f>
        <v>23</v>
      </c>
      <c r="L26" s="26">
        <f t="shared" si="1"/>
        <v>0.267441860465116</v>
      </c>
      <c r="M26" s="30" t="s">
        <v>19</v>
      </c>
      <c r="N26" s="31"/>
    </row>
    <row r="27" s="2" customFormat="1" ht="16.8" spans="1:14">
      <c r="A27" s="12">
        <v>24</v>
      </c>
      <c r="B27" s="13" t="s">
        <v>330</v>
      </c>
      <c r="C27" s="13">
        <v>86</v>
      </c>
      <c r="D27" s="15" t="s">
        <v>377</v>
      </c>
      <c r="E27" s="19" t="s">
        <v>378</v>
      </c>
      <c r="F27" s="11" t="s">
        <v>19</v>
      </c>
      <c r="G27" s="18">
        <v>83.5081132075472</v>
      </c>
      <c r="H27" s="18">
        <v>81.9178651685393</v>
      </c>
      <c r="I27" s="18">
        <v>82.6239130434783</v>
      </c>
      <c r="J27" s="24">
        <f t="shared" si="0"/>
        <v>248.049891419565</v>
      </c>
      <c r="K27" s="25">
        <f>RANK(J27,J:J,0)</f>
        <v>24</v>
      </c>
      <c r="L27" s="26">
        <f t="shared" si="1"/>
        <v>0.27906976744186</v>
      </c>
      <c r="M27" s="30" t="s">
        <v>19</v>
      </c>
      <c r="N27" s="12"/>
    </row>
    <row r="28" s="2" customFormat="1" ht="16.8" spans="1:14">
      <c r="A28" s="12">
        <v>25</v>
      </c>
      <c r="B28" s="13" t="s">
        <v>330</v>
      </c>
      <c r="C28" s="13">
        <v>86</v>
      </c>
      <c r="D28" s="15" t="s">
        <v>379</v>
      </c>
      <c r="E28" s="19" t="s">
        <v>380</v>
      </c>
      <c r="F28" s="11" t="s">
        <v>19</v>
      </c>
      <c r="G28" s="18">
        <v>81.2881132075472</v>
      </c>
      <c r="H28" s="18">
        <v>81.477893258427</v>
      </c>
      <c r="I28" s="18">
        <v>84.8060869565217</v>
      </c>
      <c r="J28" s="24">
        <f t="shared" si="0"/>
        <v>247.572093422496</v>
      </c>
      <c r="K28" s="25">
        <f>RANK(J28,J:J,0)</f>
        <v>25</v>
      </c>
      <c r="L28" s="26">
        <f t="shared" si="1"/>
        <v>0.290697674418605</v>
      </c>
      <c r="M28" s="30" t="s">
        <v>19</v>
      </c>
      <c r="N28" s="12"/>
    </row>
    <row r="29" s="2" customFormat="1" ht="16.8" spans="1:14">
      <c r="A29" s="12">
        <v>26</v>
      </c>
      <c r="B29" s="13" t="s">
        <v>330</v>
      </c>
      <c r="C29" s="13">
        <v>86</v>
      </c>
      <c r="D29" s="15" t="s">
        <v>381</v>
      </c>
      <c r="E29" s="19" t="s">
        <v>382</v>
      </c>
      <c r="F29" s="11" t="s">
        <v>22</v>
      </c>
      <c r="G29" s="18">
        <v>82.0360377358491</v>
      </c>
      <c r="H29" s="18">
        <v>86.318202247191</v>
      </c>
      <c r="I29" s="18">
        <v>79.0732608695652</v>
      </c>
      <c r="J29" s="24">
        <f t="shared" si="0"/>
        <v>247.427500852605</v>
      </c>
      <c r="K29" s="25">
        <f>RANK(J29,J:J,0)</f>
        <v>26</v>
      </c>
      <c r="L29" s="26">
        <f t="shared" si="1"/>
        <v>0.302325581395349</v>
      </c>
      <c r="M29" s="30" t="s">
        <v>19</v>
      </c>
      <c r="N29" s="12"/>
    </row>
    <row r="30" s="2" customFormat="1" ht="16.8" spans="1:14">
      <c r="A30" s="12">
        <v>27</v>
      </c>
      <c r="B30" s="13" t="s">
        <v>330</v>
      </c>
      <c r="C30" s="13">
        <v>86</v>
      </c>
      <c r="D30" s="15" t="s">
        <v>383</v>
      </c>
      <c r="E30" s="19" t="s">
        <v>384</v>
      </c>
      <c r="F30" s="11" t="s">
        <v>19</v>
      </c>
      <c r="G30" s="18">
        <v>82.052641509434</v>
      </c>
      <c r="H30" s="18">
        <v>81.663595505618</v>
      </c>
      <c r="I30" s="18">
        <v>83.7065217391304</v>
      </c>
      <c r="J30" s="24">
        <f t="shared" si="0"/>
        <v>247.422758754182</v>
      </c>
      <c r="K30" s="25">
        <f>RANK(J30,J:J,0)</f>
        <v>27</v>
      </c>
      <c r="L30" s="26">
        <f t="shared" si="1"/>
        <v>0.313953488372093</v>
      </c>
      <c r="M30" s="30" t="s">
        <v>19</v>
      </c>
      <c r="N30" s="12"/>
    </row>
    <row r="31" s="2" customFormat="1" ht="16.8" spans="1:14">
      <c r="A31" s="12">
        <v>28</v>
      </c>
      <c r="B31" s="13" t="s">
        <v>330</v>
      </c>
      <c r="C31" s="13">
        <v>86</v>
      </c>
      <c r="D31" s="15" t="s">
        <v>385</v>
      </c>
      <c r="E31" s="19" t="s">
        <v>386</v>
      </c>
      <c r="F31" s="20" t="s">
        <v>19</v>
      </c>
      <c r="G31" s="18">
        <v>78.6071886792453</v>
      </c>
      <c r="H31" s="18">
        <v>81.7480337078652</v>
      </c>
      <c r="I31" s="18">
        <v>86.1208695652174</v>
      </c>
      <c r="J31" s="24">
        <f t="shared" si="0"/>
        <v>246.476091952328</v>
      </c>
      <c r="K31" s="25">
        <f>RANK(J31,J:J,0)</f>
        <v>28</v>
      </c>
      <c r="L31" s="26">
        <f t="shared" si="1"/>
        <v>0.325581395348837</v>
      </c>
      <c r="M31" s="30" t="s">
        <v>19</v>
      </c>
      <c r="N31" s="31"/>
    </row>
    <row r="32" s="2" customFormat="1" ht="16.8" spans="1:14">
      <c r="A32" s="12">
        <v>29</v>
      </c>
      <c r="B32" s="13" t="s">
        <v>330</v>
      </c>
      <c r="C32" s="13">
        <v>86</v>
      </c>
      <c r="D32" s="15" t="s">
        <v>387</v>
      </c>
      <c r="E32" s="19" t="s">
        <v>388</v>
      </c>
      <c r="F32" s="20" t="s">
        <v>19</v>
      </c>
      <c r="G32" s="18">
        <v>79.7008018867924</v>
      </c>
      <c r="H32" s="18">
        <v>82.4526404494382</v>
      </c>
      <c r="I32" s="18">
        <v>82.066397515528</v>
      </c>
      <c r="J32" s="24">
        <f t="shared" si="0"/>
        <v>244.219839851759</v>
      </c>
      <c r="K32" s="25">
        <f>RANK(J32,J:J,0)</f>
        <v>29</v>
      </c>
      <c r="L32" s="26">
        <f t="shared" si="1"/>
        <v>0.337209302325581</v>
      </c>
      <c r="M32" s="30" t="s">
        <v>22</v>
      </c>
      <c r="N32" s="31"/>
    </row>
    <row r="33" s="2" customFormat="1" ht="16.8" spans="1:14">
      <c r="A33" s="12">
        <v>30</v>
      </c>
      <c r="B33" s="13" t="s">
        <v>330</v>
      </c>
      <c r="C33" s="13">
        <v>86</v>
      </c>
      <c r="D33" s="15" t="s">
        <v>389</v>
      </c>
      <c r="E33" s="19" t="s">
        <v>390</v>
      </c>
      <c r="F33" s="20" t="s">
        <v>22</v>
      </c>
      <c r="G33" s="18">
        <v>82.5133333333333</v>
      </c>
      <c r="H33" s="18">
        <v>79.9201123595506</v>
      </c>
      <c r="I33" s="18">
        <v>81.5344565217391</v>
      </c>
      <c r="J33" s="24">
        <f t="shared" si="0"/>
        <v>243.967902214623</v>
      </c>
      <c r="K33" s="25">
        <f>RANK(J33,J:J,0)</f>
        <v>30</v>
      </c>
      <c r="L33" s="26">
        <f t="shared" si="1"/>
        <v>0.348837209302326</v>
      </c>
      <c r="M33" s="30" t="s">
        <v>22</v>
      </c>
      <c r="N33" s="31"/>
    </row>
    <row r="34" s="2" customFormat="1" ht="16.8" spans="1:14">
      <c r="A34" s="12">
        <v>31</v>
      </c>
      <c r="B34" s="13" t="s">
        <v>330</v>
      </c>
      <c r="C34" s="13">
        <v>86</v>
      </c>
      <c r="D34" s="15" t="s">
        <v>391</v>
      </c>
      <c r="E34" s="19" t="s">
        <v>392</v>
      </c>
      <c r="F34" s="20" t="s">
        <v>22</v>
      </c>
      <c r="G34" s="23">
        <v>83.1553301886792</v>
      </c>
      <c r="H34" s="23">
        <v>81.0714606741573</v>
      </c>
      <c r="I34" s="23">
        <v>79.3097826086957</v>
      </c>
      <c r="J34" s="24">
        <f t="shared" si="0"/>
        <v>243.536573471532</v>
      </c>
      <c r="K34" s="25">
        <f>RANK(J34,J:J,0)</f>
        <v>31</v>
      </c>
      <c r="L34" s="26">
        <f t="shared" si="1"/>
        <v>0.36046511627907</v>
      </c>
      <c r="M34" s="30" t="s">
        <v>22</v>
      </c>
      <c r="N34" s="12"/>
    </row>
    <row r="35" s="2" customFormat="1" ht="16.8" spans="1:14">
      <c r="A35" s="12">
        <v>32</v>
      </c>
      <c r="B35" s="13" t="s">
        <v>330</v>
      </c>
      <c r="C35" s="13">
        <v>86</v>
      </c>
      <c r="D35" s="15" t="s">
        <v>393</v>
      </c>
      <c r="E35" s="19" t="s">
        <v>394</v>
      </c>
      <c r="F35" s="20" t="s">
        <v>22</v>
      </c>
      <c r="G35" s="18">
        <v>80.8502830188679</v>
      </c>
      <c r="H35" s="18">
        <v>81.8882303370787</v>
      </c>
      <c r="I35" s="18">
        <v>80.664347826087</v>
      </c>
      <c r="J35" s="24">
        <f t="shared" si="0"/>
        <v>243.402861182034</v>
      </c>
      <c r="K35" s="25">
        <f>RANK(J35,J:J,0)</f>
        <v>32</v>
      </c>
      <c r="L35" s="26">
        <f t="shared" si="1"/>
        <v>0.372093023255814</v>
      </c>
      <c r="M35" s="30" t="s">
        <v>22</v>
      </c>
      <c r="N35" s="12"/>
    </row>
    <row r="36" s="2" customFormat="1" ht="16.8" spans="1:14">
      <c r="A36" s="12">
        <v>33</v>
      </c>
      <c r="B36" s="13" t="s">
        <v>330</v>
      </c>
      <c r="C36" s="13">
        <v>86</v>
      </c>
      <c r="D36" s="15" t="s">
        <v>395</v>
      </c>
      <c r="E36" s="19" t="s">
        <v>396</v>
      </c>
      <c r="F36" s="20" t="s">
        <v>22</v>
      </c>
      <c r="G36" s="18">
        <v>83.2990283018868</v>
      </c>
      <c r="H36" s="18">
        <v>81.724606741573</v>
      </c>
      <c r="I36" s="18">
        <v>77.9645341614907</v>
      </c>
      <c r="J36" s="24">
        <f t="shared" si="0"/>
        <v>242.988169204951</v>
      </c>
      <c r="K36" s="25">
        <f>RANK(J36,J:J,0)</f>
        <v>33</v>
      </c>
      <c r="L36" s="26">
        <f t="shared" si="1"/>
        <v>0.383720930232558</v>
      </c>
      <c r="M36" s="30" t="s">
        <v>22</v>
      </c>
      <c r="N36" s="31"/>
    </row>
    <row r="37" s="2" customFormat="1" ht="16.8" spans="1:14">
      <c r="A37" s="12">
        <v>34</v>
      </c>
      <c r="B37" s="13" t="s">
        <v>330</v>
      </c>
      <c r="C37" s="13">
        <v>86</v>
      </c>
      <c r="D37" s="15" t="s">
        <v>397</v>
      </c>
      <c r="E37" s="19" t="s">
        <v>398</v>
      </c>
      <c r="F37" s="20" t="s">
        <v>22</v>
      </c>
      <c r="G37" s="18">
        <v>81.6312264150943</v>
      </c>
      <c r="H37" s="18">
        <v>79.8946348314607</v>
      </c>
      <c r="I37" s="18">
        <v>81.1752173913043</v>
      </c>
      <c r="J37" s="24">
        <f t="shared" si="0"/>
        <v>242.701078637859</v>
      </c>
      <c r="K37" s="25">
        <f>RANK(J37,J:J,0)</f>
        <v>34</v>
      </c>
      <c r="L37" s="26">
        <f t="shared" si="1"/>
        <v>0.395348837209302</v>
      </c>
      <c r="M37" s="30" t="s">
        <v>22</v>
      </c>
      <c r="N37" s="12"/>
    </row>
    <row r="38" s="2" customFormat="1" ht="16.8" spans="1:14">
      <c r="A38" s="12">
        <v>35</v>
      </c>
      <c r="B38" s="13" t="s">
        <v>330</v>
      </c>
      <c r="C38" s="13">
        <v>86</v>
      </c>
      <c r="D38" s="15" t="s">
        <v>399</v>
      </c>
      <c r="E38" s="19" t="s">
        <v>400</v>
      </c>
      <c r="F38" s="20" t="s">
        <v>22</v>
      </c>
      <c r="G38" s="18">
        <v>79.2214150943396</v>
      </c>
      <c r="H38" s="18">
        <v>81.7153370786517</v>
      </c>
      <c r="I38" s="18">
        <v>81.724347826087</v>
      </c>
      <c r="J38" s="24">
        <f t="shared" si="0"/>
        <v>242.661099999078</v>
      </c>
      <c r="K38" s="25">
        <f>RANK(J38,J:J,0)</f>
        <v>35</v>
      </c>
      <c r="L38" s="26">
        <f t="shared" si="1"/>
        <v>0.406976744186047</v>
      </c>
      <c r="M38" s="30" t="s">
        <v>22</v>
      </c>
      <c r="N38" s="12"/>
    </row>
    <row r="39" s="2" customFormat="1" ht="16.8" spans="1:14">
      <c r="A39" s="12">
        <v>36</v>
      </c>
      <c r="B39" s="13" t="s">
        <v>330</v>
      </c>
      <c r="C39" s="13">
        <v>86</v>
      </c>
      <c r="D39" s="15" t="s">
        <v>401</v>
      </c>
      <c r="E39" s="19" t="s">
        <v>402</v>
      </c>
      <c r="F39" s="20" t="s">
        <v>22</v>
      </c>
      <c r="G39" s="18">
        <v>79.4797169811321</v>
      </c>
      <c r="H39" s="18">
        <v>81.5047752808989</v>
      </c>
      <c r="I39" s="18">
        <v>81.4773913043478</v>
      </c>
      <c r="J39" s="24">
        <f t="shared" si="0"/>
        <v>242.461883566379</v>
      </c>
      <c r="K39" s="25">
        <f>RANK(J39,J:J,0)</f>
        <v>36</v>
      </c>
      <c r="L39" s="26">
        <f t="shared" si="1"/>
        <v>0.418604651162791</v>
      </c>
      <c r="M39" s="30" t="s">
        <v>22</v>
      </c>
      <c r="N39" s="12"/>
    </row>
    <row r="40" s="2" customFormat="1" ht="16.8" spans="1:14">
      <c r="A40" s="12">
        <v>37</v>
      </c>
      <c r="B40" s="13" t="s">
        <v>330</v>
      </c>
      <c r="C40" s="13">
        <v>86</v>
      </c>
      <c r="D40" s="15" t="s">
        <v>403</v>
      </c>
      <c r="E40" s="19" t="s">
        <v>404</v>
      </c>
      <c r="F40" s="20" t="s">
        <v>22</v>
      </c>
      <c r="G40" s="18">
        <v>78.6201886792453</v>
      </c>
      <c r="H40" s="18">
        <v>81.5512640449438</v>
      </c>
      <c r="I40" s="18">
        <v>81.8763043478261</v>
      </c>
      <c r="J40" s="24">
        <f t="shared" si="0"/>
        <v>242.047757072015</v>
      </c>
      <c r="K40" s="25">
        <f>RANK(J40,J:J,0)</f>
        <v>37</v>
      </c>
      <c r="L40" s="26">
        <f t="shared" si="1"/>
        <v>0.430232558139535</v>
      </c>
      <c r="M40" s="30" t="s">
        <v>22</v>
      </c>
      <c r="N40" s="12"/>
    </row>
    <row r="41" s="2" customFormat="1" ht="16.8" spans="1:14">
      <c r="A41" s="12">
        <v>38</v>
      </c>
      <c r="B41" s="13" t="s">
        <v>330</v>
      </c>
      <c r="C41" s="13">
        <v>86</v>
      </c>
      <c r="D41" s="15" t="s">
        <v>405</v>
      </c>
      <c r="E41" s="19" t="s">
        <v>406</v>
      </c>
      <c r="F41" s="20" t="s">
        <v>22</v>
      </c>
      <c r="G41" s="18">
        <v>80.1483962264151</v>
      </c>
      <c r="H41" s="18">
        <v>80.7318258426966</v>
      </c>
      <c r="I41" s="18">
        <v>81.1052173913044</v>
      </c>
      <c r="J41" s="24">
        <f t="shared" si="0"/>
        <v>241.985439460416</v>
      </c>
      <c r="K41" s="25">
        <f>RANK(J41,J:J,0)</f>
        <v>38</v>
      </c>
      <c r="L41" s="26">
        <f t="shared" si="1"/>
        <v>0.441860465116279</v>
      </c>
      <c r="M41" s="30" t="s">
        <v>22</v>
      </c>
      <c r="N41" s="12"/>
    </row>
    <row r="42" s="2" customFormat="1" ht="16.8" spans="1:14">
      <c r="A42" s="12">
        <v>39</v>
      </c>
      <c r="B42" s="13" t="s">
        <v>330</v>
      </c>
      <c r="C42" s="13">
        <v>86</v>
      </c>
      <c r="D42" s="15" t="s">
        <v>407</v>
      </c>
      <c r="E42" s="19" t="s">
        <v>408</v>
      </c>
      <c r="F42" s="20" t="s">
        <v>22</v>
      </c>
      <c r="G42" s="18">
        <v>83.8932924528302</v>
      </c>
      <c r="H42" s="18">
        <v>80.3901966292135</v>
      </c>
      <c r="I42" s="18">
        <v>77.6275465838509</v>
      </c>
      <c r="J42" s="24">
        <f t="shared" si="0"/>
        <v>241.911035665895</v>
      </c>
      <c r="K42" s="25">
        <f>RANK(J42,J:J,0)</f>
        <v>39</v>
      </c>
      <c r="L42" s="26">
        <f t="shared" si="1"/>
        <v>0.453488372093023</v>
      </c>
      <c r="M42" s="30" t="s">
        <v>22</v>
      </c>
      <c r="N42" s="31"/>
    </row>
    <row r="43" s="2" customFormat="1" ht="16.8" spans="1:14">
      <c r="A43" s="12">
        <v>40</v>
      </c>
      <c r="B43" s="13" t="s">
        <v>330</v>
      </c>
      <c r="C43" s="13">
        <v>86</v>
      </c>
      <c r="D43" s="15" t="s">
        <v>409</v>
      </c>
      <c r="E43" s="19" t="s">
        <v>410</v>
      </c>
      <c r="F43" s="20" t="s">
        <v>22</v>
      </c>
      <c r="G43" s="18">
        <v>79.077358490566</v>
      </c>
      <c r="H43" s="18">
        <v>80.9918539325843</v>
      </c>
      <c r="I43" s="18">
        <v>80.9691304347826</v>
      </c>
      <c r="J43" s="24">
        <f t="shared" si="0"/>
        <v>241.038342857933</v>
      </c>
      <c r="K43" s="25">
        <f>RANK(J43,J:J,0)</f>
        <v>40</v>
      </c>
      <c r="L43" s="26">
        <f t="shared" si="1"/>
        <v>0.465116279069767</v>
      </c>
      <c r="M43" s="30" t="s">
        <v>22</v>
      </c>
      <c r="N43" s="12"/>
    </row>
    <row r="44" s="2" customFormat="1" ht="16.8" spans="1:14">
      <c r="A44" s="12">
        <v>41</v>
      </c>
      <c r="B44" s="13" t="s">
        <v>330</v>
      </c>
      <c r="C44" s="13">
        <v>86</v>
      </c>
      <c r="D44" s="15" t="s">
        <v>411</v>
      </c>
      <c r="E44" s="19" t="s">
        <v>412</v>
      </c>
      <c r="F44" s="20" t="s">
        <v>22</v>
      </c>
      <c r="G44" s="18">
        <v>78.2493867924528</v>
      </c>
      <c r="H44" s="18">
        <v>81.4939887640449</v>
      </c>
      <c r="I44" s="18">
        <v>81.2413043478261</v>
      </c>
      <c r="J44" s="24">
        <f t="shared" si="0"/>
        <v>240.984679904324</v>
      </c>
      <c r="K44" s="25">
        <f>RANK(J44,J:J,0)</f>
        <v>41</v>
      </c>
      <c r="L44" s="26">
        <f t="shared" si="1"/>
        <v>0.476744186046512</v>
      </c>
      <c r="M44" s="30" t="s">
        <v>22</v>
      </c>
      <c r="N44" s="12"/>
    </row>
    <row r="45" s="2" customFormat="1" ht="16.8" spans="1:14">
      <c r="A45" s="12">
        <v>42</v>
      </c>
      <c r="B45" s="13" t="s">
        <v>330</v>
      </c>
      <c r="C45" s="13">
        <v>86</v>
      </c>
      <c r="D45" s="15" t="s">
        <v>413</v>
      </c>
      <c r="E45" s="19" t="s">
        <v>414</v>
      </c>
      <c r="F45" s="20" t="s">
        <v>22</v>
      </c>
      <c r="G45" s="18">
        <v>82.3714622641509</v>
      </c>
      <c r="H45" s="18">
        <v>79.7543820224719</v>
      </c>
      <c r="I45" s="18">
        <v>78.6072049689441</v>
      </c>
      <c r="J45" s="24">
        <f t="shared" si="0"/>
        <v>240.733049255567</v>
      </c>
      <c r="K45" s="25">
        <f>RANK(J45,J:J,0)</f>
        <v>42</v>
      </c>
      <c r="L45" s="26">
        <f t="shared" si="1"/>
        <v>0.488372093023256</v>
      </c>
      <c r="M45" s="30" t="s">
        <v>22</v>
      </c>
      <c r="N45" s="31"/>
    </row>
    <row r="46" s="2" customFormat="1" ht="16.8" spans="1:14">
      <c r="A46" s="12">
        <v>43</v>
      </c>
      <c r="B46" s="13" t="s">
        <v>330</v>
      </c>
      <c r="C46" s="13">
        <v>86</v>
      </c>
      <c r="D46" s="15" t="s">
        <v>415</v>
      </c>
      <c r="E46" s="19" t="s">
        <v>416</v>
      </c>
      <c r="F46" s="20" t="s">
        <v>22</v>
      </c>
      <c r="G46" s="18">
        <v>81.32</v>
      </c>
      <c r="H46" s="18">
        <v>83.1355337078652</v>
      </c>
      <c r="I46" s="18">
        <v>75.4982608695652</v>
      </c>
      <c r="J46" s="24">
        <f t="shared" si="0"/>
        <v>239.95379457743</v>
      </c>
      <c r="K46" s="25">
        <f>RANK(J46,J:J,0)</f>
        <v>43</v>
      </c>
      <c r="L46" s="26">
        <f t="shared" si="1"/>
        <v>0.5</v>
      </c>
      <c r="M46" s="30" t="s">
        <v>22</v>
      </c>
      <c r="N46" s="12"/>
    </row>
    <row r="47" s="2" customFormat="1" ht="16.8" spans="1:14">
      <c r="A47" s="12">
        <v>44</v>
      </c>
      <c r="B47" s="13" t="s">
        <v>330</v>
      </c>
      <c r="C47" s="13">
        <v>86</v>
      </c>
      <c r="D47" s="15" t="s">
        <v>417</v>
      </c>
      <c r="E47" s="19" t="s">
        <v>418</v>
      </c>
      <c r="F47" s="20" t="s">
        <v>22</v>
      </c>
      <c r="G47" s="18">
        <v>80.6579245283019</v>
      </c>
      <c r="H47" s="18">
        <v>78.3080056179775</v>
      </c>
      <c r="I47" s="18">
        <v>80.4476086956522</v>
      </c>
      <c r="J47" s="24">
        <f t="shared" si="0"/>
        <v>239.413538841932</v>
      </c>
      <c r="K47" s="25">
        <f>RANK(J47,J:J,0)</f>
        <v>44</v>
      </c>
      <c r="L47" s="26">
        <f t="shared" si="1"/>
        <v>0.511627906976744</v>
      </c>
      <c r="M47" s="30" t="s">
        <v>22</v>
      </c>
      <c r="N47" s="12"/>
    </row>
    <row r="48" s="2" customFormat="1" ht="16.8" spans="1:14">
      <c r="A48" s="12">
        <v>45</v>
      </c>
      <c r="B48" s="13" t="s">
        <v>330</v>
      </c>
      <c r="C48" s="13">
        <v>86</v>
      </c>
      <c r="D48" s="15" t="s">
        <v>419</v>
      </c>
      <c r="E48" s="19" t="s">
        <v>420</v>
      </c>
      <c r="F48" s="20" t="s">
        <v>22</v>
      </c>
      <c r="G48" s="18">
        <v>81.6517452830189</v>
      </c>
      <c r="H48" s="18">
        <v>79.5431179775281</v>
      </c>
      <c r="I48" s="18">
        <v>77.314347826087</v>
      </c>
      <c r="J48" s="24">
        <f t="shared" si="0"/>
        <v>238.509211086634</v>
      </c>
      <c r="K48" s="25">
        <f>RANK(J48,J:J,0)</f>
        <v>45</v>
      </c>
      <c r="L48" s="26">
        <f t="shared" si="1"/>
        <v>0.523255813953488</v>
      </c>
      <c r="M48" s="30" t="s">
        <v>22</v>
      </c>
      <c r="N48" s="12"/>
    </row>
    <row r="49" s="2" customFormat="1" ht="16.8" spans="1:14">
      <c r="A49" s="12">
        <v>46</v>
      </c>
      <c r="B49" s="13" t="s">
        <v>330</v>
      </c>
      <c r="C49" s="13">
        <v>86</v>
      </c>
      <c r="D49" s="15" t="s">
        <v>421</v>
      </c>
      <c r="E49" s="19" t="s">
        <v>422</v>
      </c>
      <c r="F49" s="20" t="s">
        <v>22</v>
      </c>
      <c r="G49" s="18">
        <v>77.7375</v>
      </c>
      <c r="H49" s="18">
        <v>79.5740168539326</v>
      </c>
      <c r="I49" s="18">
        <v>81.1160869565217</v>
      </c>
      <c r="J49" s="24">
        <f t="shared" si="0"/>
        <v>238.427603810454</v>
      </c>
      <c r="K49" s="25">
        <f>RANK(J49,J:J,0)</f>
        <v>46</v>
      </c>
      <c r="L49" s="26">
        <f t="shared" si="1"/>
        <v>0.534883720930233</v>
      </c>
      <c r="M49" s="30" t="s">
        <v>22</v>
      </c>
      <c r="N49" s="12"/>
    </row>
    <row r="50" s="2" customFormat="1" ht="16.8" spans="1:14">
      <c r="A50" s="12">
        <v>47</v>
      </c>
      <c r="B50" s="13" t="s">
        <v>330</v>
      </c>
      <c r="C50" s="13">
        <v>86</v>
      </c>
      <c r="D50" s="15" t="s">
        <v>423</v>
      </c>
      <c r="E50" s="19" t="s">
        <v>424</v>
      </c>
      <c r="F50" s="20" t="s">
        <v>22</v>
      </c>
      <c r="G50" s="18">
        <v>81.3775</v>
      </c>
      <c r="H50" s="18">
        <v>77.7815168539326</v>
      </c>
      <c r="I50" s="18">
        <v>78.9881677018633</v>
      </c>
      <c r="J50" s="24">
        <f t="shared" si="0"/>
        <v>238.147184555796</v>
      </c>
      <c r="K50" s="25">
        <f>RANK(J50,J:J,0)</f>
        <v>47</v>
      </c>
      <c r="L50" s="26">
        <f t="shared" si="1"/>
        <v>0.546511627906977</v>
      </c>
      <c r="M50" s="30" t="s">
        <v>22</v>
      </c>
      <c r="N50" s="31"/>
    </row>
    <row r="51" s="2" customFormat="1" ht="16.8" spans="1:14">
      <c r="A51" s="12">
        <v>48</v>
      </c>
      <c r="B51" s="13" t="s">
        <v>330</v>
      </c>
      <c r="C51" s="13">
        <v>86</v>
      </c>
      <c r="D51" s="15" t="s">
        <v>425</v>
      </c>
      <c r="E51" s="19" t="s">
        <v>426</v>
      </c>
      <c r="F51" s="20" t="s">
        <v>22</v>
      </c>
      <c r="G51" s="18">
        <v>79.0548773584906</v>
      </c>
      <c r="H51" s="18">
        <v>77.4559550561798</v>
      </c>
      <c r="I51" s="18">
        <v>81.6341614906832</v>
      </c>
      <c r="J51" s="24">
        <f t="shared" si="0"/>
        <v>238.144993905354</v>
      </c>
      <c r="K51" s="25">
        <f>RANK(J51,J:J,0)</f>
        <v>48</v>
      </c>
      <c r="L51" s="26">
        <f t="shared" si="1"/>
        <v>0.558139534883721</v>
      </c>
      <c r="M51" s="30" t="s">
        <v>22</v>
      </c>
      <c r="N51" s="31"/>
    </row>
    <row r="52" s="2" customFormat="1" ht="16.8" spans="1:14">
      <c r="A52" s="12">
        <v>49</v>
      </c>
      <c r="B52" s="13" t="s">
        <v>330</v>
      </c>
      <c r="C52" s="13">
        <v>86</v>
      </c>
      <c r="D52" s="15" t="s">
        <v>427</v>
      </c>
      <c r="E52" s="19" t="s">
        <v>428</v>
      </c>
      <c r="F52" s="20" t="s">
        <v>22</v>
      </c>
      <c r="G52" s="18">
        <v>81.0018867924528</v>
      </c>
      <c r="H52" s="18">
        <v>80.0289887640449</v>
      </c>
      <c r="I52" s="18">
        <v>77.0182298136646</v>
      </c>
      <c r="J52" s="24">
        <f t="shared" si="0"/>
        <v>238.049105370162</v>
      </c>
      <c r="K52" s="25">
        <f>RANK(J52,J:J,0)</f>
        <v>49</v>
      </c>
      <c r="L52" s="26">
        <f t="shared" si="1"/>
        <v>0.569767441860465</v>
      </c>
      <c r="M52" s="30" t="s">
        <v>22</v>
      </c>
      <c r="N52" s="31"/>
    </row>
    <row r="53" s="2" customFormat="1" ht="16.8" spans="1:14">
      <c r="A53" s="12">
        <v>50</v>
      </c>
      <c r="B53" s="13" t="s">
        <v>330</v>
      </c>
      <c r="C53" s="13">
        <v>86</v>
      </c>
      <c r="D53" s="15" t="s">
        <v>429</v>
      </c>
      <c r="E53" s="19" t="s">
        <v>430</v>
      </c>
      <c r="F53" s="20" t="s">
        <v>22</v>
      </c>
      <c r="G53" s="18">
        <v>80.0279433962264</v>
      </c>
      <c r="H53" s="18">
        <v>80.8891853932584</v>
      </c>
      <c r="I53" s="18">
        <v>76.5690683229814</v>
      </c>
      <c r="J53" s="24">
        <f t="shared" si="0"/>
        <v>237.486197112466</v>
      </c>
      <c r="K53" s="25">
        <f>RANK(J53,J:J,0)</f>
        <v>50</v>
      </c>
      <c r="L53" s="26">
        <f t="shared" si="1"/>
        <v>0.581395348837209</v>
      </c>
      <c r="M53" s="30" t="s">
        <v>22</v>
      </c>
      <c r="N53" s="31"/>
    </row>
    <row r="54" s="2" customFormat="1" ht="16.8" spans="1:14">
      <c r="A54" s="12">
        <v>51</v>
      </c>
      <c r="B54" s="13" t="s">
        <v>330</v>
      </c>
      <c r="C54" s="13">
        <v>86</v>
      </c>
      <c r="D54" s="15" t="s">
        <v>431</v>
      </c>
      <c r="E54" s="19" t="s">
        <v>432</v>
      </c>
      <c r="F54" s="20" t="s">
        <v>22</v>
      </c>
      <c r="G54" s="18">
        <v>78.2182075471698</v>
      </c>
      <c r="H54" s="18">
        <v>79.8750842696629</v>
      </c>
      <c r="I54" s="18">
        <v>79.2352173913043</v>
      </c>
      <c r="J54" s="24">
        <f t="shared" si="0"/>
        <v>237.328509208137</v>
      </c>
      <c r="K54" s="25">
        <f>RANK(J54,J:J,0)</f>
        <v>51</v>
      </c>
      <c r="L54" s="26">
        <f t="shared" si="1"/>
        <v>0.593023255813954</v>
      </c>
      <c r="M54" s="30" t="s">
        <v>22</v>
      </c>
      <c r="N54" s="12"/>
    </row>
    <row r="55" s="2" customFormat="1" ht="16.8" spans="1:14">
      <c r="A55" s="12">
        <v>52</v>
      </c>
      <c r="B55" s="13" t="s">
        <v>330</v>
      </c>
      <c r="C55" s="13">
        <v>86</v>
      </c>
      <c r="D55" s="15" t="s">
        <v>433</v>
      </c>
      <c r="E55" s="19" t="s">
        <v>434</v>
      </c>
      <c r="F55" s="20" t="s">
        <v>22</v>
      </c>
      <c r="G55" s="18">
        <v>82.349858490566</v>
      </c>
      <c r="H55" s="18">
        <v>77.6744662921348</v>
      </c>
      <c r="I55" s="18">
        <v>77.1766459627329</v>
      </c>
      <c r="J55" s="24">
        <f t="shared" si="0"/>
        <v>237.200970745434</v>
      </c>
      <c r="K55" s="25">
        <f>RANK(J55,J:J,0)</f>
        <v>52</v>
      </c>
      <c r="L55" s="26">
        <f t="shared" si="1"/>
        <v>0.604651162790698</v>
      </c>
      <c r="M55" s="30" t="s">
        <v>22</v>
      </c>
      <c r="N55" s="31"/>
    </row>
    <row r="56" s="2" customFormat="1" ht="16.8" spans="1:14">
      <c r="A56" s="12">
        <v>53</v>
      </c>
      <c r="B56" s="13" t="s">
        <v>330</v>
      </c>
      <c r="C56" s="13">
        <v>86</v>
      </c>
      <c r="D56" s="15" t="s">
        <v>435</v>
      </c>
      <c r="E56" s="19" t="s">
        <v>436</v>
      </c>
      <c r="F56" s="20" t="s">
        <v>22</v>
      </c>
      <c r="G56" s="18">
        <v>81.3119811320755</v>
      </c>
      <c r="H56" s="18">
        <v>79.9791292134831</v>
      </c>
      <c r="I56" s="18">
        <v>75.6378260869565</v>
      </c>
      <c r="J56" s="24">
        <f t="shared" si="0"/>
        <v>236.928936432515</v>
      </c>
      <c r="K56" s="25">
        <f>RANK(J56,J:J,0)</f>
        <v>53</v>
      </c>
      <c r="L56" s="26">
        <f t="shared" si="1"/>
        <v>0.616279069767442</v>
      </c>
      <c r="M56" s="30" t="s">
        <v>22</v>
      </c>
      <c r="N56" s="31"/>
    </row>
    <row r="57" s="2" customFormat="1" ht="16.8" spans="1:14">
      <c r="A57" s="12">
        <v>54</v>
      </c>
      <c r="B57" s="13" t="s">
        <v>330</v>
      </c>
      <c r="C57" s="13">
        <v>86</v>
      </c>
      <c r="D57" s="15" t="s">
        <v>437</v>
      </c>
      <c r="E57" s="19" t="s">
        <v>438</v>
      </c>
      <c r="F57" s="20" t="s">
        <v>22</v>
      </c>
      <c r="G57" s="18">
        <v>79.2472641509434</v>
      </c>
      <c r="H57" s="18">
        <v>80.7234550561798</v>
      </c>
      <c r="I57" s="18">
        <v>76.8030434782609</v>
      </c>
      <c r="J57" s="24">
        <f t="shared" si="0"/>
        <v>236.773762685384</v>
      </c>
      <c r="K57" s="25">
        <f>RANK(J57,J:J,0)</f>
        <v>54</v>
      </c>
      <c r="L57" s="26">
        <f t="shared" si="1"/>
        <v>0.627906976744186</v>
      </c>
      <c r="M57" s="30" t="s">
        <v>22</v>
      </c>
      <c r="N57" s="12"/>
    </row>
    <row r="58" s="2" customFormat="1" ht="16.8" spans="1:14">
      <c r="A58" s="12">
        <v>55</v>
      </c>
      <c r="B58" s="13" t="s">
        <v>330</v>
      </c>
      <c r="C58" s="13">
        <v>86</v>
      </c>
      <c r="D58" s="15" t="s">
        <v>439</v>
      </c>
      <c r="E58" s="19" t="s">
        <v>440</v>
      </c>
      <c r="F58" s="20" t="s">
        <v>22</v>
      </c>
      <c r="G58" s="18">
        <v>79.4610377358491</v>
      </c>
      <c r="H58" s="18">
        <v>79.0095505617978</v>
      </c>
      <c r="I58" s="18">
        <v>78.1769565217391</v>
      </c>
      <c r="J58" s="24">
        <f t="shared" si="0"/>
        <v>236.647544819386</v>
      </c>
      <c r="K58" s="25">
        <f>RANK(J58,J:J,0)</f>
        <v>55</v>
      </c>
      <c r="L58" s="26">
        <f t="shared" si="1"/>
        <v>0.63953488372093</v>
      </c>
      <c r="M58" s="30" t="s">
        <v>22</v>
      </c>
      <c r="N58" s="31"/>
    </row>
    <row r="59" s="2" customFormat="1" ht="16.8" spans="1:14">
      <c r="A59" s="12">
        <v>56</v>
      </c>
      <c r="B59" s="13" t="s">
        <v>330</v>
      </c>
      <c r="C59" s="13">
        <v>86</v>
      </c>
      <c r="D59" s="15" t="s">
        <v>441</v>
      </c>
      <c r="E59" s="19" t="s">
        <v>442</v>
      </c>
      <c r="F59" s="20" t="s">
        <v>22</v>
      </c>
      <c r="G59" s="18">
        <v>79.0050943396226</v>
      </c>
      <c r="H59" s="18">
        <v>79.588202247191</v>
      </c>
      <c r="I59" s="18">
        <v>77.7885714285714</v>
      </c>
      <c r="J59" s="24">
        <f t="shared" si="0"/>
        <v>236.381868015385</v>
      </c>
      <c r="K59" s="25">
        <f>RANK(J59,J:J,0)</f>
        <v>56</v>
      </c>
      <c r="L59" s="26">
        <f t="shared" si="1"/>
        <v>0.651162790697674</v>
      </c>
      <c r="M59" s="30" t="s">
        <v>22</v>
      </c>
      <c r="N59" s="31"/>
    </row>
    <row r="60" s="2" customFormat="1" ht="16.8" spans="1:14">
      <c r="A60" s="12">
        <v>57</v>
      </c>
      <c r="B60" s="13" t="s">
        <v>330</v>
      </c>
      <c r="C60" s="13">
        <v>86</v>
      </c>
      <c r="D60" s="15" t="s">
        <v>443</v>
      </c>
      <c r="E60" s="19" t="s">
        <v>444</v>
      </c>
      <c r="F60" s="20" t="s">
        <v>22</v>
      </c>
      <c r="G60" s="18">
        <v>77.8595943396226</v>
      </c>
      <c r="H60" s="18">
        <v>78.1637078651685</v>
      </c>
      <c r="I60" s="18">
        <v>80.3254192546584</v>
      </c>
      <c r="J60" s="24">
        <f t="shared" si="0"/>
        <v>236.34872145945</v>
      </c>
      <c r="K60" s="25">
        <f>RANK(J60,J:J,0)</f>
        <v>57</v>
      </c>
      <c r="L60" s="26">
        <f t="shared" si="1"/>
        <v>0.662790697674419</v>
      </c>
      <c r="M60" s="30" t="s">
        <v>22</v>
      </c>
      <c r="N60" s="31"/>
    </row>
    <row r="61" s="2" customFormat="1" ht="16.8" spans="1:14">
      <c r="A61" s="12">
        <v>58</v>
      </c>
      <c r="B61" s="13" t="s">
        <v>330</v>
      </c>
      <c r="C61" s="13">
        <v>86</v>
      </c>
      <c r="D61" s="15" t="s">
        <v>445</v>
      </c>
      <c r="E61" s="19" t="s">
        <v>446</v>
      </c>
      <c r="F61" s="20" t="s">
        <v>22</v>
      </c>
      <c r="G61" s="18">
        <v>80.9464150943396</v>
      </c>
      <c r="H61" s="18">
        <v>79.0787078651685</v>
      </c>
      <c r="I61" s="18">
        <v>75.7569565217391</v>
      </c>
      <c r="J61" s="24">
        <f t="shared" si="0"/>
        <v>235.782079481247</v>
      </c>
      <c r="K61" s="25">
        <f>RANK(J61,J:J,0)</f>
        <v>58</v>
      </c>
      <c r="L61" s="26">
        <f t="shared" si="1"/>
        <v>0.674418604651163</v>
      </c>
      <c r="M61" s="30" t="s">
        <v>22</v>
      </c>
      <c r="N61" s="12"/>
    </row>
    <row r="62" s="2" customFormat="1" ht="16.8" spans="1:14">
      <c r="A62" s="12">
        <v>59</v>
      </c>
      <c r="B62" s="13" t="s">
        <v>330</v>
      </c>
      <c r="C62" s="13">
        <v>86</v>
      </c>
      <c r="D62" s="15" t="s">
        <v>447</v>
      </c>
      <c r="E62" s="19" t="s">
        <v>448</v>
      </c>
      <c r="F62" s="20" t="s">
        <v>22</v>
      </c>
      <c r="G62" s="18">
        <v>79.2920754716981</v>
      </c>
      <c r="H62" s="18">
        <v>80.3224719101124</v>
      </c>
      <c r="I62" s="18">
        <v>74.9882608695652</v>
      </c>
      <c r="J62" s="24">
        <f t="shared" si="0"/>
        <v>234.602808251376</v>
      </c>
      <c r="K62" s="25">
        <f>RANK(J62,J:J,0)</f>
        <v>59</v>
      </c>
      <c r="L62" s="26">
        <f t="shared" si="1"/>
        <v>0.686046511627907</v>
      </c>
      <c r="M62" s="30" t="s">
        <v>22</v>
      </c>
      <c r="N62" s="12"/>
    </row>
    <row r="63" s="2" customFormat="1" ht="16.8" spans="1:14">
      <c r="A63" s="12">
        <v>60</v>
      </c>
      <c r="B63" s="13" t="s">
        <v>330</v>
      </c>
      <c r="C63" s="13">
        <v>86</v>
      </c>
      <c r="D63" s="15" t="s">
        <v>449</v>
      </c>
      <c r="E63" s="19" t="s">
        <v>450</v>
      </c>
      <c r="F63" s="20" t="s">
        <v>22</v>
      </c>
      <c r="G63" s="18">
        <v>77.2141509433962</v>
      </c>
      <c r="H63" s="18">
        <v>79.4475842696629</v>
      </c>
      <c r="I63" s="18">
        <v>77.7168944099379</v>
      </c>
      <c r="J63" s="24">
        <f t="shared" si="0"/>
        <v>234.378629622997</v>
      </c>
      <c r="K63" s="25">
        <f>RANK(J63,J:J,0)</f>
        <v>60</v>
      </c>
      <c r="L63" s="26">
        <f t="shared" si="1"/>
        <v>0.697674418604651</v>
      </c>
      <c r="M63" s="30" t="s">
        <v>22</v>
      </c>
      <c r="N63" s="31"/>
    </row>
    <row r="64" s="2" customFormat="1" ht="16.8" spans="1:14">
      <c r="A64" s="12">
        <v>61</v>
      </c>
      <c r="B64" s="13" t="s">
        <v>330</v>
      </c>
      <c r="C64" s="13">
        <v>86</v>
      </c>
      <c r="D64" s="15" t="s">
        <v>451</v>
      </c>
      <c r="E64" s="19" t="s">
        <v>452</v>
      </c>
      <c r="F64" s="20" t="s">
        <v>22</v>
      </c>
      <c r="G64" s="18">
        <v>77.3803773584906</v>
      </c>
      <c r="H64" s="18">
        <v>77.5792415730337</v>
      </c>
      <c r="I64" s="18">
        <v>78.8930434782609</v>
      </c>
      <c r="J64" s="24">
        <f t="shared" si="0"/>
        <v>233.852662409785</v>
      </c>
      <c r="K64" s="25">
        <f>RANK(J64,J:J,0)</f>
        <v>61</v>
      </c>
      <c r="L64" s="26">
        <f t="shared" si="1"/>
        <v>0.709302325581395</v>
      </c>
      <c r="M64" s="30" t="s">
        <v>22</v>
      </c>
      <c r="N64" s="12"/>
    </row>
    <row r="65" s="2" customFormat="1" ht="16.8" spans="1:14">
      <c r="A65" s="12">
        <v>62</v>
      </c>
      <c r="B65" s="13" t="s">
        <v>330</v>
      </c>
      <c r="C65" s="13">
        <v>86</v>
      </c>
      <c r="D65" s="15" t="s">
        <v>453</v>
      </c>
      <c r="E65" s="19" t="s">
        <v>454</v>
      </c>
      <c r="F65" s="20" t="s">
        <v>22</v>
      </c>
      <c r="G65" s="18">
        <v>79.0734811320755</v>
      </c>
      <c r="H65" s="18">
        <v>78.1091853932584</v>
      </c>
      <c r="I65" s="18">
        <v>74.3265217391304</v>
      </c>
      <c r="J65" s="24">
        <f t="shared" si="0"/>
        <v>231.509188264464</v>
      </c>
      <c r="K65" s="25">
        <f>RANK(J65,J:J,0)</f>
        <v>62</v>
      </c>
      <c r="L65" s="26">
        <f t="shared" si="1"/>
        <v>0.720930232558139</v>
      </c>
      <c r="M65" s="30" t="s">
        <v>22</v>
      </c>
      <c r="N65" s="31"/>
    </row>
    <row r="66" s="2" customFormat="1" ht="16.8" spans="1:14">
      <c r="A66" s="12">
        <v>63</v>
      </c>
      <c r="B66" s="13" t="s">
        <v>330</v>
      </c>
      <c r="C66" s="13">
        <v>86</v>
      </c>
      <c r="D66" s="15" t="s">
        <v>455</v>
      </c>
      <c r="E66" s="19" t="s">
        <v>456</v>
      </c>
      <c r="F66" s="20" t="s">
        <v>22</v>
      </c>
      <c r="G66" s="18">
        <v>72.9467924528302</v>
      </c>
      <c r="H66" s="18">
        <v>78.3876685393258</v>
      </c>
      <c r="I66" s="18">
        <v>78.0760869565217</v>
      </c>
      <c r="J66" s="24">
        <f t="shared" si="0"/>
        <v>229.410547948678</v>
      </c>
      <c r="K66" s="25">
        <f>RANK(J66,J:J,0)</f>
        <v>63</v>
      </c>
      <c r="L66" s="26">
        <f t="shared" si="1"/>
        <v>0.732558139534884</v>
      </c>
      <c r="M66" s="30" t="s">
        <v>22</v>
      </c>
      <c r="N66" s="12"/>
    </row>
    <row r="67" s="2" customFormat="1" ht="16.8" spans="1:14">
      <c r="A67" s="12">
        <v>64</v>
      </c>
      <c r="B67" s="13" t="s">
        <v>330</v>
      </c>
      <c r="C67" s="13">
        <v>86</v>
      </c>
      <c r="D67" s="15" t="s">
        <v>457</v>
      </c>
      <c r="E67" s="19" t="s">
        <v>458</v>
      </c>
      <c r="F67" s="20" t="s">
        <v>22</v>
      </c>
      <c r="G67" s="18">
        <v>79.8211320754717</v>
      </c>
      <c r="H67" s="18">
        <v>77.9079213483146</v>
      </c>
      <c r="I67" s="18">
        <v>71.1747826086957</v>
      </c>
      <c r="J67" s="24">
        <f t="shared" si="0"/>
        <v>228.903836032482</v>
      </c>
      <c r="K67" s="25">
        <f>RANK(J67,J:J,0)</f>
        <v>64</v>
      </c>
      <c r="L67" s="26">
        <f t="shared" si="1"/>
        <v>0.744186046511628</v>
      </c>
      <c r="M67" s="30" t="s">
        <v>22</v>
      </c>
      <c r="N67" s="31"/>
    </row>
    <row r="68" s="2" customFormat="1" ht="16.8" spans="1:14">
      <c r="A68" s="12">
        <v>65</v>
      </c>
      <c r="B68" s="13" t="s">
        <v>330</v>
      </c>
      <c r="C68" s="13">
        <v>86</v>
      </c>
      <c r="D68" s="15" t="s">
        <v>459</v>
      </c>
      <c r="E68" s="19" t="s">
        <v>460</v>
      </c>
      <c r="F68" s="20" t="s">
        <v>22</v>
      </c>
      <c r="G68" s="18">
        <v>81.3950943396226</v>
      </c>
      <c r="H68" s="18">
        <v>75.0975280898876</v>
      </c>
      <c r="I68" s="18">
        <v>71.0996894409938</v>
      </c>
      <c r="J68" s="24">
        <f t="shared" ref="J68:J89" si="2">G68+H68+I68</f>
        <v>227.592311870504</v>
      </c>
      <c r="K68" s="25">
        <f>RANK(J68,J:J,0)</f>
        <v>65</v>
      </c>
      <c r="L68" s="26">
        <f t="shared" ref="L68:L89" si="3">K68/C68</f>
        <v>0.755813953488372</v>
      </c>
      <c r="M68" s="30" t="s">
        <v>22</v>
      </c>
      <c r="N68" s="31"/>
    </row>
    <row r="69" s="2" customFormat="1" ht="16.8" spans="1:14">
      <c r="A69" s="12">
        <v>66</v>
      </c>
      <c r="B69" s="13" t="s">
        <v>330</v>
      </c>
      <c r="C69" s="13">
        <v>86</v>
      </c>
      <c r="D69" s="15" t="s">
        <v>461</v>
      </c>
      <c r="E69" s="19" t="s">
        <v>462</v>
      </c>
      <c r="F69" s="20" t="s">
        <v>22</v>
      </c>
      <c r="G69" s="18">
        <v>72.0481603773585</v>
      </c>
      <c r="H69" s="18">
        <v>77.5754213483146</v>
      </c>
      <c r="I69" s="18">
        <v>76.1230434782609</v>
      </c>
      <c r="J69" s="24">
        <f t="shared" si="2"/>
        <v>225.746625203934</v>
      </c>
      <c r="K69" s="25">
        <f>RANK(J69,J:J,0)</f>
        <v>66</v>
      </c>
      <c r="L69" s="26">
        <f t="shared" si="3"/>
        <v>0.767441860465116</v>
      </c>
      <c r="M69" s="30" t="s">
        <v>22</v>
      </c>
      <c r="N69" s="12"/>
    </row>
    <row r="70" s="2" customFormat="1" ht="16.8" spans="1:14">
      <c r="A70" s="12">
        <v>67</v>
      </c>
      <c r="B70" s="13" t="s">
        <v>330</v>
      </c>
      <c r="C70" s="13">
        <v>86</v>
      </c>
      <c r="D70" s="15" t="s">
        <v>463</v>
      </c>
      <c r="E70" s="19" t="s">
        <v>464</v>
      </c>
      <c r="F70" s="20" t="s">
        <v>22</v>
      </c>
      <c r="G70" s="18">
        <v>78.0279528301887</v>
      </c>
      <c r="H70" s="18">
        <v>75.463202247191</v>
      </c>
      <c r="I70" s="18">
        <v>71.6285714285714</v>
      </c>
      <c r="J70" s="24">
        <f t="shared" si="2"/>
        <v>225.119726505951</v>
      </c>
      <c r="K70" s="25">
        <f>RANK(J70,J:J,0)</f>
        <v>67</v>
      </c>
      <c r="L70" s="26">
        <f t="shared" si="3"/>
        <v>0.779069767441861</v>
      </c>
      <c r="M70" s="30" t="s">
        <v>22</v>
      </c>
      <c r="N70" s="31"/>
    </row>
    <row r="71" s="2" customFormat="1" ht="16.8" spans="1:14">
      <c r="A71" s="12">
        <v>68</v>
      </c>
      <c r="B71" s="13" t="s">
        <v>330</v>
      </c>
      <c r="C71" s="13">
        <v>86</v>
      </c>
      <c r="D71" s="15" t="s">
        <v>465</v>
      </c>
      <c r="E71" s="19" t="s">
        <v>466</v>
      </c>
      <c r="F71" s="20" t="s">
        <v>22</v>
      </c>
      <c r="G71" s="18">
        <v>73.8999056603774</v>
      </c>
      <c r="H71" s="18">
        <v>77.2005056179775</v>
      </c>
      <c r="I71" s="18">
        <v>73.7302173913043</v>
      </c>
      <c r="J71" s="24">
        <f t="shared" si="2"/>
        <v>224.830628669659</v>
      </c>
      <c r="K71" s="25">
        <f>RANK(J71,J:J,0)</f>
        <v>68</v>
      </c>
      <c r="L71" s="26">
        <f t="shared" si="3"/>
        <v>0.790697674418605</v>
      </c>
      <c r="M71" s="30" t="s">
        <v>22</v>
      </c>
      <c r="N71" s="12"/>
    </row>
    <row r="72" s="2" customFormat="1" ht="16.8" spans="1:14">
      <c r="A72" s="12">
        <v>69</v>
      </c>
      <c r="B72" s="13" t="s">
        <v>330</v>
      </c>
      <c r="C72" s="13">
        <v>86</v>
      </c>
      <c r="D72" s="15" t="s">
        <v>467</v>
      </c>
      <c r="E72" s="19" t="s">
        <v>468</v>
      </c>
      <c r="F72" s="20" t="s">
        <v>22</v>
      </c>
      <c r="G72" s="18">
        <v>76.95</v>
      </c>
      <c r="H72" s="18">
        <v>71.8577586206897</v>
      </c>
      <c r="I72" s="18">
        <v>75.1352173913043</v>
      </c>
      <c r="J72" s="24">
        <f t="shared" si="2"/>
        <v>223.942976011994</v>
      </c>
      <c r="K72" s="25">
        <f>RANK(J72,J:J,0)</f>
        <v>69</v>
      </c>
      <c r="L72" s="26">
        <f t="shared" si="3"/>
        <v>0.802325581395349</v>
      </c>
      <c r="M72" s="30" t="s">
        <v>22</v>
      </c>
      <c r="N72" s="12"/>
    </row>
    <row r="73" s="2" customFormat="1" ht="16.8" spans="1:14">
      <c r="A73" s="12">
        <v>70</v>
      </c>
      <c r="B73" s="13" t="s">
        <v>330</v>
      </c>
      <c r="C73" s="13">
        <v>86</v>
      </c>
      <c r="D73" s="15" t="s">
        <v>469</v>
      </c>
      <c r="E73" s="19" t="s">
        <v>470</v>
      </c>
      <c r="F73" s="20" t="s">
        <v>22</v>
      </c>
      <c r="G73" s="18">
        <v>74.0810625</v>
      </c>
      <c r="H73" s="18">
        <v>75.579606741573</v>
      </c>
      <c r="I73" s="18">
        <v>73.827049689441</v>
      </c>
      <c r="J73" s="24">
        <f t="shared" si="2"/>
        <v>223.487718931014</v>
      </c>
      <c r="K73" s="25">
        <f>RANK(J73,J:J,0)</f>
        <v>70</v>
      </c>
      <c r="L73" s="26">
        <f t="shared" si="3"/>
        <v>0.813953488372093</v>
      </c>
      <c r="M73" s="30" t="s">
        <v>22</v>
      </c>
      <c r="N73" s="31"/>
    </row>
    <row r="74" s="2" customFormat="1" ht="16.8" spans="1:14">
      <c r="A74" s="12">
        <v>71</v>
      </c>
      <c r="B74" s="13" t="s">
        <v>330</v>
      </c>
      <c r="C74" s="13">
        <v>86</v>
      </c>
      <c r="D74" s="15" t="s">
        <v>471</v>
      </c>
      <c r="E74" s="19" t="s">
        <v>472</v>
      </c>
      <c r="F74" s="20" t="s">
        <v>22</v>
      </c>
      <c r="G74" s="18">
        <v>71.3964150943396</v>
      </c>
      <c r="H74" s="18">
        <v>76.6549157303371</v>
      </c>
      <c r="I74" s="18">
        <v>74.2336956521739</v>
      </c>
      <c r="J74" s="24">
        <f t="shared" si="2"/>
        <v>222.285026476851</v>
      </c>
      <c r="K74" s="25">
        <f>RANK(J74,J:J,0)</f>
        <v>71</v>
      </c>
      <c r="L74" s="26">
        <f t="shared" si="3"/>
        <v>0.825581395348837</v>
      </c>
      <c r="M74" s="30" t="s">
        <v>22</v>
      </c>
      <c r="N74" s="31"/>
    </row>
    <row r="75" s="2" customFormat="1" ht="16.8" spans="1:14">
      <c r="A75" s="12">
        <v>72</v>
      </c>
      <c r="B75" s="13" t="s">
        <v>330</v>
      </c>
      <c r="C75" s="13">
        <v>86</v>
      </c>
      <c r="D75" s="15" t="s">
        <v>473</v>
      </c>
      <c r="E75" s="19" t="s">
        <v>474</v>
      </c>
      <c r="F75" s="20" t="s">
        <v>22</v>
      </c>
      <c r="G75" s="18">
        <v>79.0048113207547</v>
      </c>
      <c r="H75" s="18">
        <v>74.7832303370787</v>
      </c>
      <c r="I75" s="18">
        <v>68.4847826086957</v>
      </c>
      <c r="J75" s="24">
        <f t="shared" si="2"/>
        <v>222.272824266529</v>
      </c>
      <c r="K75" s="25">
        <f>RANK(J75,J:J,0)</f>
        <v>72</v>
      </c>
      <c r="L75" s="26">
        <f t="shared" si="3"/>
        <v>0.837209302325581</v>
      </c>
      <c r="M75" s="30" t="s">
        <v>22</v>
      </c>
      <c r="N75" s="12"/>
    </row>
    <row r="76" s="2" customFormat="1" ht="16.8" spans="1:14">
      <c r="A76" s="12">
        <v>73</v>
      </c>
      <c r="B76" s="13" t="s">
        <v>330</v>
      </c>
      <c r="C76" s="13">
        <v>86</v>
      </c>
      <c r="D76" s="15" t="s">
        <v>475</v>
      </c>
      <c r="E76" s="19" t="s">
        <v>476</v>
      </c>
      <c r="F76" s="20" t="s">
        <v>22</v>
      </c>
      <c r="G76" s="23">
        <v>74.6175</v>
      </c>
      <c r="H76" s="23">
        <v>75.4068539325843</v>
      </c>
      <c r="I76" s="23">
        <v>71.71</v>
      </c>
      <c r="J76" s="24">
        <f t="shared" si="2"/>
        <v>221.734353932584</v>
      </c>
      <c r="K76" s="25">
        <f>RANK(J76,J:J,0)</f>
        <v>73</v>
      </c>
      <c r="L76" s="26">
        <f t="shared" si="3"/>
        <v>0.848837209302326</v>
      </c>
      <c r="M76" s="30" t="s">
        <v>22</v>
      </c>
      <c r="N76" s="12"/>
    </row>
    <row r="77" s="2" customFormat="1" ht="16.8" spans="1:14">
      <c r="A77" s="12">
        <v>74</v>
      </c>
      <c r="B77" s="13" t="s">
        <v>330</v>
      </c>
      <c r="C77" s="13">
        <v>86</v>
      </c>
      <c r="D77" s="15" t="s">
        <v>477</v>
      </c>
      <c r="E77" s="19" t="s">
        <v>478</v>
      </c>
      <c r="F77" s="20" t="s">
        <v>22</v>
      </c>
      <c r="G77" s="18">
        <v>68.9787452830189</v>
      </c>
      <c r="H77" s="18">
        <v>76.1268965517241</v>
      </c>
      <c r="I77" s="18">
        <v>76.0105279503106</v>
      </c>
      <c r="J77" s="24">
        <f t="shared" si="2"/>
        <v>221.116169785054</v>
      </c>
      <c r="K77" s="25">
        <f>RANK(J77,J:J,0)</f>
        <v>74</v>
      </c>
      <c r="L77" s="26">
        <f t="shared" si="3"/>
        <v>0.86046511627907</v>
      </c>
      <c r="M77" s="30" t="s">
        <v>22</v>
      </c>
      <c r="N77" s="31"/>
    </row>
    <row r="78" s="2" customFormat="1" ht="16.8" spans="1:14">
      <c r="A78" s="12">
        <v>75</v>
      </c>
      <c r="B78" s="13" t="s">
        <v>330</v>
      </c>
      <c r="C78" s="13">
        <v>86</v>
      </c>
      <c r="D78" s="15" t="s">
        <v>479</v>
      </c>
      <c r="E78" s="19" t="s">
        <v>480</v>
      </c>
      <c r="F78" s="20" t="s">
        <v>22</v>
      </c>
      <c r="G78" s="18">
        <v>72.005</v>
      </c>
      <c r="H78" s="18">
        <v>75.3920786516854</v>
      </c>
      <c r="I78" s="18">
        <v>73.3739130434783</v>
      </c>
      <c r="J78" s="24">
        <f t="shared" si="2"/>
        <v>220.770991695164</v>
      </c>
      <c r="K78" s="25">
        <f>RANK(J78,J:J,0)</f>
        <v>75</v>
      </c>
      <c r="L78" s="26">
        <f t="shared" si="3"/>
        <v>0.872093023255814</v>
      </c>
      <c r="M78" s="30" t="s">
        <v>22</v>
      </c>
      <c r="N78" s="12"/>
    </row>
    <row r="79" s="2" customFormat="1" ht="16.8" spans="1:14">
      <c r="A79" s="12">
        <v>76</v>
      </c>
      <c r="B79" s="13" t="s">
        <v>330</v>
      </c>
      <c r="C79" s="13">
        <v>86</v>
      </c>
      <c r="D79" s="15" t="s">
        <v>481</v>
      </c>
      <c r="E79" s="19" t="s">
        <v>482</v>
      </c>
      <c r="F79" s="20" t="s">
        <v>22</v>
      </c>
      <c r="G79" s="18">
        <v>69.6568867924528</v>
      </c>
      <c r="H79" s="18">
        <v>74.4456741573034</v>
      </c>
      <c r="I79" s="18">
        <v>73.17</v>
      </c>
      <c r="J79" s="24">
        <f t="shared" si="2"/>
        <v>217.272560949756</v>
      </c>
      <c r="K79" s="25">
        <f>RANK(J79,J:J,0)</f>
        <v>76</v>
      </c>
      <c r="L79" s="26">
        <f t="shared" si="3"/>
        <v>0.883720930232558</v>
      </c>
      <c r="M79" s="30" t="s">
        <v>22</v>
      </c>
      <c r="N79" s="12"/>
    </row>
    <row r="80" s="2" customFormat="1" ht="16.8" spans="1:14">
      <c r="A80" s="12">
        <v>77</v>
      </c>
      <c r="B80" s="13" t="s">
        <v>330</v>
      </c>
      <c r="C80" s="13">
        <v>86</v>
      </c>
      <c r="D80" s="15" t="s">
        <v>483</v>
      </c>
      <c r="E80" s="19" t="s">
        <v>484</v>
      </c>
      <c r="F80" s="20" t="s">
        <v>22</v>
      </c>
      <c r="G80" s="18">
        <v>70.1212264150943</v>
      </c>
      <c r="H80" s="18">
        <v>72.5743258426966</v>
      </c>
      <c r="I80" s="18">
        <v>72.5565217391304</v>
      </c>
      <c r="J80" s="24">
        <f t="shared" si="2"/>
        <v>215.252073996921</v>
      </c>
      <c r="K80" s="25">
        <f>RANK(J80,J:J,0)</f>
        <v>77</v>
      </c>
      <c r="L80" s="26">
        <f t="shared" si="3"/>
        <v>0.895348837209302</v>
      </c>
      <c r="M80" s="30" t="s">
        <v>22</v>
      </c>
      <c r="N80" s="12"/>
    </row>
    <row r="81" s="2" customFormat="1" ht="16.8" spans="1:14">
      <c r="A81" s="12">
        <v>78</v>
      </c>
      <c r="B81" s="13" t="s">
        <v>330</v>
      </c>
      <c r="C81" s="13">
        <v>86</v>
      </c>
      <c r="D81" s="15" t="s">
        <v>485</v>
      </c>
      <c r="E81" s="19" t="s">
        <v>486</v>
      </c>
      <c r="F81" s="20" t="s">
        <v>22</v>
      </c>
      <c r="G81" s="18">
        <v>64.829641509434</v>
      </c>
      <c r="H81" s="18">
        <v>73.6646348314607</v>
      </c>
      <c r="I81" s="18">
        <v>75.0698757763975</v>
      </c>
      <c r="J81" s="24">
        <f t="shared" si="2"/>
        <v>213.564152117292</v>
      </c>
      <c r="K81" s="25">
        <f>RANK(J81,J:J,0)</f>
        <v>78</v>
      </c>
      <c r="L81" s="26">
        <f t="shared" si="3"/>
        <v>0.906976744186046</v>
      </c>
      <c r="M81" s="30" t="s">
        <v>22</v>
      </c>
      <c r="N81" s="31"/>
    </row>
    <row r="82" s="2" customFormat="1" ht="16.8" spans="1:14">
      <c r="A82" s="12">
        <v>79</v>
      </c>
      <c r="B82" s="13" t="s">
        <v>330</v>
      </c>
      <c r="C82" s="13">
        <v>86</v>
      </c>
      <c r="D82" s="15" t="s">
        <v>487</v>
      </c>
      <c r="E82" s="19" t="s">
        <v>488</v>
      </c>
      <c r="F82" s="20" t="s">
        <v>22</v>
      </c>
      <c r="G82" s="18">
        <v>67.4496226415094</v>
      </c>
      <c r="H82" s="18">
        <v>73.8632865168539</v>
      </c>
      <c r="I82" s="18">
        <v>71.3734782608696</v>
      </c>
      <c r="J82" s="24">
        <f t="shared" si="2"/>
        <v>212.686387419233</v>
      </c>
      <c r="K82" s="25">
        <f>RANK(J82,J:J,0)</f>
        <v>79</v>
      </c>
      <c r="L82" s="26">
        <f t="shared" si="3"/>
        <v>0.918604651162791</v>
      </c>
      <c r="M82" s="30" t="s">
        <v>22</v>
      </c>
      <c r="N82" s="12"/>
    </row>
    <row r="83" s="2" customFormat="1" ht="16.8" spans="1:14">
      <c r="A83" s="12">
        <v>80</v>
      </c>
      <c r="B83" s="13" t="s">
        <v>330</v>
      </c>
      <c r="C83" s="13">
        <v>86</v>
      </c>
      <c r="D83" s="15" t="s">
        <v>489</v>
      </c>
      <c r="E83" s="19" t="s">
        <v>490</v>
      </c>
      <c r="F83" s="20" t="s">
        <v>22</v>
      </c>
      <c r="G83" s="18">
        <v>66.7584905660377</v>
      </c>
      <c r="H83" s="18">
        <v>71.8844662921348</v>
      </c>
      <c r="I83" s="18">
        <v>71.7080434782609</v>
      </c>
      <c r="J83" s="24">
        <f t="shared" si="2"/>
        <v>210.351000336433</v>
      </c>
      <c r="K83" s="25">
        <f>RANK(J83,J:J,0)</f>
        <v>80</v>
      </c>
      <c r="L83" s="26">
        <f t="shared" si="3"/>
        <v>0.930232558139535</v>
      </c>
      <c r="M83" s="30" t="s">
        <v>22</v>
      </c>
      <c r="N83" s="12"/>
    </row>
    <row r="84" s="2" customFormat="1" ht="16.8" spans="1:14">
      <c r="A84" s="12">
        <v>81</v>
      </c>
      <c r="B84" s="13" t="s">
        <v>330</v>
      </c>
      <c r="C84" s="13">
        <v>86</v>
      </c>
      <c r="D84" s="15" t="s">
        <v>491</v>
      </c>
      <c r="E84" s="19" t="s">
        <v>492</v>
      </c>
      <c r="F84" s="20" t="s">
        <v>22</v>
      </c>
      <c r="G84" s="18">
        <v>71.8245754716981</v>
      </c>
      <c r="H84" s="18">
        <v>70.8346629213483</v>
      </c>
      <c r="I84" s="18">
        <v>66.6097826086956</v>
      </c>
      <c r="J84" s="24">
        <f t="shared" si="2"/>
        <v>209.269021001742</v>
      </c>
      <c r="K84" s="25">
        <f>RANK(J84,J:J,0)</f>
        <v>81</v>
      </c>
      <c r="L84" s="26">
        <f t="shared" si="3"/>
        <v>0.941860465116279</v>
      </c>
      <c r="M84" s="30" t="s">
        <v>22</v>
      </c>
      <c r="N84" s="12"/>
    </row>
    <row r="85" s="2" customFormat="1" ht="16.8" spans="1:14">
      <c r="A85" s="12">
        <v>82</v>
      </c>
      <c r="B85" s="13" t="s">
        <v>330</v>
      </c>
      <c r="C85" s="13">
        <v>86</v>
      </c>
      <c r="D85" s="15" t="s">
        <v>493</v>
      </c>
      <c r="E85" s="19" t="s">
        <v>494</v>
      </c>
      <c r="F85" s="20" t="s">
        <v>22</v>
      </c>
      <c r="G85" s="18">
        <v>66.0880188679245</v>
      </c>
      <c r="H85" s="18">
        <v>71.4714606741573</v>
      </c>
      <c r="I85" s="18">
        <v>70.0254347826087</v>
      </c>
      <c r="J85" s="24">
        <f t="shared" si="2"/>
        <v>207.584914324691</v>
      </c>
      <c r="K85" s="25">
        <f>RANK(J85,J:J,0)</f>
        <v>82</v>
      </c>
      <c r="L85" s="26">
        <f t="shared" si="3"/>
        <v>0.953488372093023</v>
      </c>
      <c r="M85" s="30" t="s">
        <v>22</v>
      </c>
      <c r="N85" s="12"/>
    </row>
    <row r="86" s="2" customFormat="1" ht="16.8" spans="1:14">
      <c r="A86" s="12">
        <v>83</v>
      </c>
      <c r="B86" s="13" t="s">
        <v>330</v>
      </c>
      <c r="C86" s="13">
        <v>86</v>
      </c>
      <c r="D86" s="15" t="s">
        <v>495</v>
      </c>
      <c r="E86" s="19" t="s">
        <v>496</v>
      </c>
      <c r="F86" s="20" t="s">
        <v>22</v>
      </c>
      <c r="G86" s="18">
        <v>70.04</v>
      </c>
      <c r="H86" s="18">
        <v>67.0750842696629</v>
      </c>
      <c r="I86" s="18">
        <v>69.3755590062112</v>
      </c>
      <c r="J86" s="24">
        <f t="shared" si="2"/>
        <v>206.490643275874</v>
      </c>
      <c r="K86" s="25">
        <f>RANK(J86,J:J,0)</f>
        <v>83</v>
      </c>
      <c r="L86" s="26">
        <f t="shared" si="3"/>
        <v>0.965116279069767</v>
      </c>
      <c r="M86" s="30" t="s">
        <v>22</v>
      </c>
      <c r="N86" s="31"/>
    </row>
    <row r="87" s="2" customFormat="1" ht="16.8" spans="1:14">
      <c r="A87" s="12">
        <v>84</v>
      </c>
      <c r="B87" s="13" t="s">
        <v>330</v>
      </c>
      <c r="C87" s="13">
        <v>86</v>
      </c>
      <c r="D87" s="15" t="s">
        <v>497</v>
      </c>
      <c r="E87" s="19" t="s">
        <v>498</v>
      </c>
      <c r="F87" s="20" t="s">
        <v>22</v>
      </c>
      <c r="G87" s="18">
        <v>63.79</v>
      </c>
      <c r="H87" s="18">
        <v>70.7912921348315</v>
      </c>
      <c r="I87" s="18">
        <v>65.4041614906832</v>
      </c>
      <c r="J87" s="24">
        <f t="shared" si="2"/>
        <v>199.985453625515</v>
      </c>
      <c r="K87" s="25">
        <f>RANK(J87,J:J,0)</f>
        <v>84</v>
      </c>
      <c r="L87" s="26">
        <f t="shared" si="3"/>
        <v>0.976744186046512</v>
      </c>
      <c r="M87" s="30" t="s">
        <v>22</v>
      </c>
      <c r="N87" s="31"/>
    </row>
    <row r="88" s="2" customFormat="1" ht="16.8" spans="1:14">
      <c r="A88" s="12">
        <v>85</v>
      </c>
      <c r="B88" s="13" t="s">
        <v>330</v>
      </c>
      <c r="C88" s="13">
        <v>86</v>
      </c>
      <c r="D88" s="15" t="s">
        <v>499</v>
      </c>
      <c r="E88" s="19" t="s">
        <v>500</v>
      </c>
      <c r="F88" s="20" t="s">
        <v>22</v>
      </c>
      <c r="G88" s="18">
        <v>69.555141509434</v>
      </c>
      <c r="H88" s="18">
        <v>71.3087078651685</v>
      </c>
      <c r="I88" s="18"/>
      <c r="J88" s="24">
        <f t="shared" si="2"/>
        <v>140.863849374602</v>
      </c>
      <c r="K88" s="25">
        <f>RANK(J88,J:J,0)</f>
        <v>85</v>
      </c>
      <c r="L88" s="26">
        <f t="shared" si="3"/>
        <v>0.988372093023256</v>
      </c>
      <c r="M88" s="30" t="s">
        <v>22</v>
      </c>
      <c r="N88" s="12"/>
    </row>
    <row r="89" s="2" customFormat="1" ht="16.8" spans="1:14">
      <c r="A89" s="12">
        <v>86</v>
      </c>
      <c r="B89" s="13" t="s">
        <v>330</v>
      </c>
      <c r="C89" s="13">
        <v>86</v>
      </c>
      <c r="D89" s="32" t="s">
        <v>501</v>
      </c>
      <c r="E89" s="38" t="s">
        <v>502</v>
      </c>
      <c r="F89" s="20" t="s">
        <v>22</v>
      </c>
      <c r="G89" s="18"/>
      <c r="H89" s="18"/>
      <c r="I89" s="18">
        <v>52.0395652173913</v>
      </c>
      <c r="J89" s="24">
        <f t="shared" si="2"/>
        <v>52.0395652173913</v>
      </c>
      <c r="K89" s="25">
        <f>RANK(J89,J:J,0)</f>
        <v>86</v>
      </c>
      <c r="L89" s="26">
        <f t="shared" si="3"/>
        <v>1</v>
      </c>
      <c r="M89" s="30" t="s">
        <v>22</v>
      </c>
      <c r="N89" s="12"/>
    </row>
    <row r="90" s="3" customFormat="1" ht="39" customHeight="1" spans="1:14">
      <c r="A90" s="33" t="s">
        <v>135</v>
      </c>
      <c r="B90" s="33"/>
      <c r="C90" s="33"/>
      <c r="D90" s="33"/>
      <c r="E90" s="33"/>
      <c r="F90" s="33"/>
      <c r="G90" s="33"/>
      <c r="H90" s="33"/>
      <c r="I90" s="33"/>
      <c r="J90" s="33"/>
      <c r="K90" s="40"/>
      <c r="L90" s="41"/>
      <c r="M90" s="41"/>
      <c r="N90" s="47"/>
    </row>
    <row r="91" s="3" customFormat="1" ht="21.95" customHeight="1" spans="1:14">
      <c r="A91" s="34"/>
      <c r="B91" s="35" t="s">
        <v>136</v>
      </c>
      <c r="C91" s="36" t="s">
        <v>137</v>
      </c>
      <c r="D91" s="36"/>
      <c r="E91" s="39"/>
      <c r="F91" s="39"/>
      <c r="G91" s="39"/>
      <c r="H91" s="39"/>
      <c r="I91" s="39"/>
      <c r="J91" s="34"/>
      <c r="K91" s="34"/>
      <c r="L91" s="42"/>
      <c r="M91" s="42"/>
      <c r="N91" s="47"/>
    </row>
    <row r="92" s="4" customFormat="1" ht="17.1" customHeight="1" spans="3:13">
      <c r="C92" s="37" t="s">
        <v>138</v>
      </c>
      <c r="D92" s="36"/>
      <c r="E92" s="37"/>
      <c r="F92" s="37"/>
      <c r="G92" s="37"/>
      <c r="H92" s="37"/>
      <c r="I92" s="37"/>
      <c r="J92" s="37"/>
      <c r="K92" s="37"/>
      <c r="L92" s="43"/>
      <c r="M92" s="48"/>
    </row>
    <row r="93" s="4" customFormat="1" ht="17.1" customHeight="1" spans="1:13">
      <c r="A93" s="35"/>
      <c r="B93" s="35"/>
      <c r="C93" s="37" t="s">
        <v>139</v>
      </c>
      <c r="D93" s="36"/>
      <c r="E93" s="37"/>
      <c r="F93" s="37"/>
      <c r="G93" s="37"/>
      <c r="H93" s="37"/>
      <c r="I93" s="37"/>
      <c r="J93" s="37"/>
      <c r="K93" s="37"/>
      <c r="L93" s="44"/>
      <c r="M93" s="48"/>
    </row>
    <row r="94" s="4" customFormat="1" ht="17.1" customHeight="1" spans="1:13">
      <c r="A94" s="36"/>
      <c r="B94" s="36"/>
      <c r="C94" s="36" t="s">
        <v>503</v>
      </c>
      <c r="J94" s="39"/>
      <c r="K94" s="39"/>
      <c r="L94" s="45"/>
      <c r="M94" s="48"/>
    </row>
    <row r="95" s="4" customFormat="1" ht="17.1" customHeight="1" spans="1:13">
      <c r="A95" s="36"/>
      <c r="B95" s="36"/>
      <c r="C95" s="4" t="s">
        <v>141</v>
      </c>
      <c r="D95" s="36"/>
      <c r="E95" s="36"/>
      <c r="F95" s="36"/>
      <c r="G95" s="36"/>
      <c r="H95" s="36"/>
      <c r="I95" s="36"/>
      <c r="J95" s="36"/>
      <c r="K95" s="36"/>
      <c r="L95" s="44"/>
      <c r="M95" s="48"/>
    </row>
    <row r="96" s="3" customFormat="1" spans="12:13">
      <c r="L96" s="46"/>
      <c r="M96" s="49"/>
    </row>
    <row r="97" s="3" customFormat="1" spans="12:13">
      <c r="L97" s="46"/>
      <c r="M97" s="49"/>
    </row>
    <row r="98" s="3" customFormat="1" spans="12:13">
      <c r="L98" s="46"/>
      <c r="M98" s="49"/>
    </row>
    <row r="99" s="3" customFormat="1" spans="12:13">
      <c r="L99" s="46"/>
      <c r="M99" s="49"/>
    </row>
    <row r="100" s="3" customFormat="1" spans="12:13">
      <c r="L100" s="46"/>
      <c r="M100" s="49"/>
    </row>
    <row r="101" s="3" customFormat="1" spans="12:13">
      <c r="L101" s="46"/>
      <c r="M101" s="49"/>
    </row>
  </sheetData>
  <sortState ref="A4:N89">
    <sortCondition ref="J4:J89" descending="1"/>
  </sortState>
  <mergeCells count="2">
    <mergeCell ref="A1:M1"/>
    <mergeCell ref="A90:J90"/>
  </mergeCells>
  <printOptions horizontalCentered="1"/>
  <pageMargins left="0.159027777777778" right="0.159027777777778" top="0.709027777777778" bottom="0.709027777777778" header="0.509027777777778" footer="0.509027777777778"/>
  <pageSetup paperSize="9" orientation="landscape" horizontalDpi="600" verticalDpi="600"/>
  <headerFooter alignWithMargins="0" scaleWithDoc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机械工程18</vt:lpstr>
      <vt:lpstr>机械电子工程18</vt:lpstr>
      <vt:lpstr>测控技术与仪器18</vt:lpstr>
      <vt:lpstr>机械设计制造及其自动化18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dcterms:created xsi:type="dcterms:W3CDTF">2016-09-08T09:40:00Z</dcterms:created>
  <cp:lastPrinted>2020-09-20T14:52:00Z</cp:lastPrinted>
  <dcterms:modified xsi:type="dcterms:W3CDTF">2021-09-15T16:29:20Z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  <property fmtid="{D5CDD505-2E9C-101B-9397-08002B2CF9AE}" pid="3" name="ICV">
    <vt:lpwstr>6FE8F2956BF8499DA491B3D9DD994BD4</vt:lpwstr>
  </property>
</Properties>
</file>